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arrer\OneDrive - Reichle &amp; De-Massari Holding AG\PoE\"/>
    </mc:Choice>
  </mc:AlternateContent>
  <xr:revisionPtr revIDLastSave="13" documentId="11_4795712285A47E1DC4528825A62F276CA56444A5" xr6:coauthVersionLast="41" xr6:coauthVersionMax="41" xr10:uidLastSave="{5C0F7AA0-B02E-4798-A3F8-DC3442CACF0E}"/>
  <workbookProtection workbookAlgorithmName="SHA-512" workbookHashValue="s1Ezdejjcmt799rwWYWk46IWRjS22prc9uj6+WpBOqCd0jv3LYZRiIWYGUuPVDX3uX5L4mK2LVbxFoUlBH4y2Q==" workbookSaltValue="rjxiw39wWKjgc83OK+aOew==" workbookSpinCount="100000" lockStructure="1"/>
  <bookViews>
    <workbookView xWindow="-28920" yWindow="-120" windowWidth="29040" windowHeight="17640" xr2:uid="{00000000-000D-0000-FFFF-FFFF00000000}"/>
  </bookViews>
  <sheets>
    <sheet name="Calculator" sheetId="1" r:id="rId1"/>
    <sheet name="Presets" sheetId="3" r:id="rId2"/>
  </sheets>
  <definedNames>
    <definedName name="Bild1">Presets!#REF!</definedName>
    <definedName name="_xlnm.Print_Area" localSheetId="0">Calculator!$B$2:$G$24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G8" i="1" l="1"/>
</calcChain>
</file>

<file path=xl/sharedStrings.xml><?xml version="1.0" encoding="utf-8"?>
<sst xmlns="http://schemas.openxmlformats.org/spreadsheetml/2006/main" count="111" uniqueCount="58">
  <si>
    <t>Cat5e/u (AWG24)</t>
  </si>
  <si>
    <t>Cat5e/s (AWG24)</t>
  </si>
  <si>
    <t>Yellow fields can be modified</t>
  </si>
  <si>
    <t>Cat7A/s (AWG22)</t>
  </si>
  <si>
    <t>Cat6A/s; Cat7/s (AWG23)</t>
  </si>
  <si>
    <t>Cat6/u (AWG23)</t>
  </si>
  <si>
    <t>Trunk coefficient</t>
  </si>
  <si>
    <t>Cable coefficient</t>
  </si>
  <si>
    <t>Attenuation coefficient</t>
  </si>
  <si>
    <t>Electrical length</t>
  </si>
  <si>
    <t>Cable multiplicator</t>
  </si>
  <si>
    <t>PoE</t>
  </si>
  <si>
    <t>PoEP</t>
  </si>
  <si>
    <t>Application</t>
  </si>
  <si>
    <t>Class</t>
  </si>
  <si>
    <t>D</t>
  </si>
  <si>
    <t>E</t>
  </si>
  <si>
    <t>EA</t>
  </si>
  <si>
    <t>F</t>
  </si>
  <si>
    <t>FA</t>
  </si>
  <si>
    <r>
      <t>E</t>
    </r>
    <r>
      <rPr>
        <sz val="8"/>
        <rFont val="Arial"/>
        <family val="2"/>
      </rPr>
      <t>A</t>
    </r>
  </si>
  <si>
    <r>
      <t>F</t>
    </r>
    <r>
      <rPr>
        <sz val="8"/>
        <rFont val="Arial"/>
        <family val="2"/>
      </rPr>
      <t>A</t>
    </r>
  </si>
  <si>
    <t>Cable</t>
  </si>
  <si>
    <t xml:space="preserve">Cat6A/u (AWG23) </t>
  </si>
  <si>
    <t>Cat6A/u (AWG23) WARP</t>
  </si>
  <si>
    <t>Special /u (AWG26)</t>
  </si>
  <si>
    <t>Special /s (AWG26)</t>
  </si>
  <si>
    <t>Diameter</t>
  </si>
  <si>
    <t>Resistance</t>
  </si>
  <si>
    <t>Connectors</t>
  </si>
  <si>
    <t>NA</t>
  </si>
  <si>
    <t>Attenuation</t>
  </si>
  <si>
    <t>Patchcord</t>
  </si>
  <si>
    <t>Cat6A/s Bundle (AWG23)</t>
  </si>
  <si>
    <t>Cat6A/s Bundle (AWG26)</t>
  </si>
  <si>
    <t>Cat6A/u Bundle (AWG23) WARP</t>
  </si>
  <si>
    <t>""</t>
  </si>
  <si>
    <t>4PPoE (100W)</t>
  </si>
  <si>
    <t>4PPoE (55W)</t>
  </si>
  <si>
    <t>Current per wire</t>
  </si>
  <si>
    <t>No of wires</t>
  </si>
  <si>
    <t>Power</t>
  </si>
  <si>
    <t>Draft</t>
  </si>
  <si>
    <t/>
  </si>
  <si>
    <t>Bundle Calculator</t>
  </si>
  <si>
    <t>Fill ratio of duct system</t>
  </si>
  <si>
    <t>A</t>
  </si>
  <si>
    <t>B</t>
  </si>
  <si>
    <t>Duct heigth h (mm)</t>
  </si>
  <si>
    <t>Duct width w (mm)</t>
  </si>
  <si>
    <t>Cable diameter d (mm)</t>
  </si>
  <si>
    <t>Number of cables n</t>
  </si>
  <si>
    <t>Bundle heigth h (mm)</t>
  </si>
  <si>
    <t>Bundle width w (mm)</t>
  </si>
  <si>
    <t>Calculation A</t>
  </si>
  <si>
    <t>Calculation B</t>
  </si>
  <si>
    <t>UPoE (Cisco)</t>
  </si>
  <si>
    <t>PoH (HDBaseT)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</si>
</sst>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"/>
    <numFmt numFmtId="166" formatCode="_ * #,##0.0_ ;_ * \-#,##0.0_ ;_ * &quot;-&quot;??_ ;_ @_ "/>
    <numFmt numFmtId="167" formatCode="_ * #,##0.000_ ;_ * \-#,##0.000_ ;_ * &quot;-&quot;??_ ;_ @_ "/>
    <numFmt numFmtId="168" formatCode="_ * #,##0_ ;_ * \-#,##0_ ;_ * &quot;-&quot;??_ ;_ @_ "/>
  </numFmts>
  <fonts count="7">
    <font>
      <sz val="10"/>
      <name val="Arial"/>
    </font>
    <font>
      <sz val="8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</font>
    <font>
      <i/>
      <sz val="10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2" fontId="1" fillId="0" borderId="0" xfId="0" applyNumberFormat="1" applyFont="1" applyBorder="1" applyAlignment="1">
      <alignment wrapText="1"/>
    </xf>
    <xf numFmtId="167" fontId="0" fillId="0" borderId="0" xfId="1" applyNumberFormat="1" applyFont="1"/>
    <xf numFmtId="1" fontId="0" fillId="0" borderId="0" xfId="0" applyNumberFormat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wrapText="1"/>
    </xf>
    <xf numFmtId="0" fontId="2" fillId="0" borderId="0" xfId="0" applyFont="1" applyFill="1"/>
    <xf numFmtId="0" fontId="0" fillId="0" borderId="1" xfId="0" applyBorder="1" applyAlignment="1">
      <alignment horizontal="center"/>
    </xf>
    <xf numFmtId="1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left"/>
    </xf>
    <xf numFmtId="0" fontId="2" fillId="0" borderId="1" xfId="0" applyFont="1" applyBorder="1"/>
    <xf numFmtId="166" fontId="0" fillId="0" borderId="1" xfId="1" applyNumberFormat="1" applyFont="1" applyFill="1" applyBorder="1" applyAlignment="1"/>
    <xf numFmtId="166" fontId="0" fillId="0" borderId="1" xfId="0" applyNumberForma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165" fontId="2" fillId="0" borderId="1" xfId="0" applyNumberFormat="1" applyFont="1" applyFill="1" applyBorder="1" applyAlignment="1"/>
    <xf numFmtId="168" fontId="0" fillId="0" borderId="1" xfId="1" applyNumberFormat="1" applyFont="1" applyFill="1" applyBorder="1"/>
    <xf numFmtId="168" fontId="0" fillId="0" borderId="1" xfId="0" applyNumberFormat="1" applyFill="1" applyBorder="1"/>
    <xf numFmtId="168" fontId="0" fillId="0" borderId="1" xfId="0" applyNumberFormat="1" applyBorder="1"/>
    <xf numFmtId="167" fontId="0" fillId="0" borderId="1" xfId="1" applyNumberFormat="1" applyFont="1" applyBorder="1"/>
    <xf numFmtId="1" fontId="0" fillId="0" borderId="1" xfId="0" applyNumberFormat="1" applyBorder="1"/>
    <xf numFmtId="0" fontId="2" fillId="0" borderId="2" xfId="0" applyFont="1" applyBorder="1"/>
    <xf numFmtId="0" fontId="0" fillId="0" borderId="2" xfId="0" applyBorder="1"/>
    <xf numFmtId="0" fontId="5" fillId="0" borderId="1" xfId="0" applyFont="1" applyBorder="1"/>
    <xf numFmtId="0" fontId="2" fillId="0" borderId="1" xfId="0" quotePrefix="1" applyFont="1" applyBorder="1"/>
    <xf numFmtId="0" fontId="5" fillId="0" borderId="0" xfId="0" applyFont="1"/>
    <xf numFmtId="9" fontId="2" fillId="2" borderId="1" xfId="2" applyFont="1" applyFill="1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right"/>
    </xf>
    <xf numFmtId="1" fontId="2" fillId="4" borderId="1" xfId="0" applyNumberFormat="1" applyFont="1" applyFill="1" applyBorder="1" applyAlignment="1" applyProtection="1">
      <alignment wrapText="1"/>
    </xf>
    <xf numFmtId="165" fontId="5" fillId="2" borderId="1" xfId="0" applyNumberFormat="1" applyFont="1" applyFill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 applyAlignment="1"/>
    <xf numFmtId="0" fontId="0" fillId="5" borderId="0" xfId="0" applyFill="1"/>
    <xf numFmtId="0" fontId="0" fillId="5" borderId="0" xfId="0" applyFill="1" applyAlignment="1">
      <alignment wrapText="1"/>
    </xf>
    <xf numFmtId="0" fontId="0" fillId="6" borderId="0" xfId="0" applyFill="1" applyAlignment="1"/>
    <xf numFmtId="0" fontId="0" fillId="6" borderId="0" xfId="0" applyFill="1"/>
    <xf numFmtId="0" fontId="0" fillId="6" borderId="0" xfId="0" applyFill="1" applyAlignment="1">
      <alignment wrapText="1"/>
    </xf>
    <xf numFmtId="0" fontId="2" fillId="6" borderId="0" xfId="0" applyFont="1" applyFill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6" fillId="0" borderId="0" xfId="0" applyFont="1"/>
    <xf numFmtId="165" fontId="5" fillId="2" borderId="1" xfId="0" applyNumberFormat="1" applyFont="1" applyFill="1" applyBorder="1" applyAlignment="1" applyProtection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1082040</xdr:colOff>
      <xdr:row>1</xdr:row>
      <xdr:rowOff>7621</xdr:rowOff>
    </xdr:from>
    <xdr:to>
      <xdr:col>6</xdr:col>
      <xdr:colOff>1314450</xdr:colOff>
      <xdr:row>3</xdr:row>
      <xdr:rowOff>30480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14095" b="48417"/>
        <a:stretch/>
      </xdr:blipFill>
      <xdr:spPr>
        <a:xfrm>
          <a:off x="5151120" y="7621"/>
          <a:ext cx="1607820" cy="396239"/>
        </a:xfrm>
        <a:prstGeom prst="rect">
          <a:avLst/>
        </a:prstGeom>
      </xdr:spPr>
    </xdr:pic>
    <xdr:clientData/>
  </xdr:twoCellAnchor>
  <xdr:twoCellAnchor>
    <xdr:from>
      <xdr:col>2</xdr:col>
      <xdr:colOff>81280</xdr:colOff>
      <xdr:row>10</xdr:row>
      <xdr:rowOff>121920</xdr:rowOff>
    </xdr:from>
    <xdr:to>
      <xdr:col>3</xdr:col>
      <xdr:colOff>1301780</xdr:colOff>
      <xdr:row>19</xdr:row>
      <xdr:rowOff>71783</xdr:rowOff>
    </xdr:to>
    <xdr:grpSp>
      <xdr:nvGrpSpPr>
        <xdr:cNvPr id="81" name="Gruppieren 80">
          <a:extLst>
            <a:ext uri="{FF2B5EF4-FFF2-40B4-BE49-F238E27FC236}">
              <a16:creationId xmlns:a16="http://schemas.microsoft.com/office/drawing/2014/main" id="{5F38F3F4-89DB-4229-AB52-357DAF436AE3}"/>
            </a:ext>
          </a:extLst>
        </xdr:cNvPr>
        <xdr:cNvGrpSpPr/>
      </xdr:nvGrpSpPr>
      <xdr:grpSpPr>
        <a:xfrm>
          <a:off x="359093" y="1852295"/>
          <a:ext cx="2585750" cy="1378613"/>
          <a:chOff x="518160" y="1965960"/>
          <a:chExt cx="2574320" cy="1456083"/>
        </a:xfrm>
      </xdr:grpSpPr>
      <xdr:sp macro="" textlink="">
        <xdr:nvSpPr>
          <xdr:cNvPr id="3" name="Freihandform: Form 2">
            <a:extLst>
              <a:ext uri="{FF2B5EF4-FFF2-40B4-BE49-F238E27FC236}">
                <a16:creationId xmlns:a16="http://schemas.microsoft.com/office/drawing/2014/main" id="{E7B8AC39-D9FB-4999-BCA9-A1711BE046CA}"/>
              </a:ext>
            </a:extLst>
          </xdr:cNvPr>
          <xdr:cNvSpPr/>
        </xdr:nvSpPr>
        <xdr:spPr>
          <a:xfrm>
            <a:off x="518160" y="1965960"/>
            <a:ext cx="2160000" cy="1080000"/>
          </a:xfrm>
          <a:custGeom>
            <a:avLst/>
            <a:gdLst>
              <a:gd name="connsiteX0" fmla="*/ 0 w 2712720"/>
              <a:gd name="connsiteY0" fmla="*/ 0 h 853440"/>
              <a:gd name="connsiteX1" fmla="*/ 0 w 2712720"/>
              <a:gd name="connsiteY1" fmla="*/ 0 h 853440"/>
              <a:gd name="connsiteX2" fmla="*/ 7620 w 2712720"/>
              <a:gd name="connsiteY2" fmla="*/ 853440 h 853440"/>
              <a:gd name="connsiteX3" fmla="*/ 2712720 w 2712720"/>
              <a:gd name="connsiteY3" fmla="*/ 853440 h 853440"/>
              <a:gd name="connsiteX4" fmla="*/ 2712720 w 2712720"/>
              <a:gd name="connsiteY4" fmla="*/ 22860 h 8534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712720" h="853440">
                <a:moveTo>
                  <a:pt x="0" y="0"/>
                </a:moveTo>
                <a:lnTo>
                  <a:pt x="0" y="0"/>
                </a:lnTo>
                <a:lnTo>
                  <a:pt x="7620" y="853440"/>
                </a:lnTo>
                <a:lnTo>
                  <a:pt x="2712720" y="853440"/>
                </a:lnTo>
                <a:lnTo>
                  <a:pt x="2712720" y="22860"/>
                </a:lnTo>
              </a:path>
            </a:pathLst>
          </a:custGeom>
          <a:noFill/>
          <a:ln w="57150" cmpd="dbl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" name="Ellipse 3">
            <a:extLst>
              <a:ext uri="{FF2B5EF4-FFF2-40B4-BE49-F238E27FC236}">
                <a16:creationId xmlns:a16="http://schemas.microsoft.com/office/drawing/2014/main" id="{A71DE803-B473-4B96-B60C-BA5FA11FB013}"/>
              </a:ext>
            </a:extLst>
          </xdr:cNvPr>
          <xdr:cNvSpPr/>
        </xdr:nvSpPr>
        <xdr:spPr>
          <a:xfrm>
            <a:off x="563880" y="2865782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" name="Ellipse 4">
            <a:extLst>
              <a:ext uri="{FF2B5EF4-FFF2-40B4-BE49-F238E27FC236}">
                <a16:creationId xmlns:a16="http://schemas.microsoft.com/office/drawing/2014/main" id="{65BCB84F-3B13-4FC7-A9D8-37BAF5DF5460}"/>
              </a:ext>
            </a:extLst>
          </xdr:cNvPr>
          <xdr:cNvSpPr/>
        </xdr:nvSpPr>
        <xdr:spPr>
          <a:xfrm>
            <a:off x="723900" y="286677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6" name="Ellipse 5">
            <a:extLst>
              <a:ext uri="{FF2B5EF4-FFF2-40B4-BE49-F238E27FC236}">
                <a16:creationId xmlns:a16="http://schemas.microsoft.com/office/drawing/2014/main" id="{EE26DC36-7DEF-429E-A73F-70BE1D8CED04}"/>
              </a:ext>
            </a:extLst>
          </xdr:cNvPr>
          <xdr:cNvSpPr/>
        </xdr:nvSpPr>
        <xdr:spPr>
          <a:xfrm>
            <a:off x="880607" y="2865782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7" name="Ellipse 6">
            <a:extLst>
              <a:ext uri="{FF2B5EF4-FFF2-40B4-BE49-F238E27FC236}">
                <a16:creationId xmlns:a16="http://schemas.microsoft.com/office/drawing/2014/main" id="{D8B23DE5-04BB-4868-AEE5-8BFB2826439A}"/>
              </a:ext>
            </a:extLst>
          </xdr:cNvPr>
          <xdr:cNvSpPr/>
        </xdr:nvSpPr>
        <xdr:spPr>
          <a:xfrm>
            <a:off x="1047254" y="286777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8" name="Ellipse 7">
            <a:extLst>
              <a:ext uri="{FF2B5EF4-FFF2-40B4-BE49-F238E27FC236}">
                <a16:creationId xmlns:a16="http://schemas.microsoft.com/office/drawing/2014/main" id="{925EEFD7-C826-4639-884D-80B9B228F74E}"/>
              </a:ext>
            </a:extLst>
          </xdr:cNvPr>
          <xdr:cNvSpPr/>
        </xdr:nvSpPr>
        <xdr:spPr>
          <a:xfrm>
            <a:off x="1216219" y="2864457"/>
            <a:ext cx="145325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" name="Ellipse 8">
            <a:extLst>
              <a:ext uri="{FF2B5EF4-FFF2-40B4-BE49-F238E27FC236}">
                <a16:creationId xmlns:a16="http://schemas.microsoft.com/office/drawing/2014/main" id="{F5E83302-DD18-4C8E-B34D-942D4887C83A}"/>
              </a:ext>
            </a:extLst>
          </xdr:cNvPr>
          <xdr:cNvSpPr/>
        </xdr:nvSpPr>
        <xdr:spPr>
          <a:xfrm>
            <a:off x="1386840" y="286246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" name="Ellipse 9">
            <a:extLst>
              <a:ext uri="{FF2B5EF4-FFF2-40B4-BE49-F238E27FC236}">
                <a16:creationId xmlns:a16="http://schemas.microsoft.com/office/drawing/2014/main" id="{C8B818BE-A9FF-476D-B3E7-D1275C5BA8A9}"/>
              </a:ext>
            </a:extLst>
          </xdr:cNvPr>
          <xdr:cNvSpPr/>
        </xdr:nvSpPr>
        <xdr:spPr>
          <a:xfrm>
            <a:off x="1540234" y="2863463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" name="Ellipse 10">
            <a:extLst>
              <a:ext uri="{FF2B5EF4-FFF2-40B4-BE49-F238E27FC236}">
                <a16:creationId xmlns:a16="http://schemas.microsoft.com/office/drawing/2014/main" id="{D0F34EA4-875E-498F-AB9E-B262241EE0C4}"/>
              </a:ext>
            </a:extLst>
          </xdr:cNvPr>
          <xdr:cNvSpPr/>
        </xdr:nvSpPr>
        <xdr:spPr>
          <a:xfrm>
            <a:off x="1710193" y="286246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" name="Ellipse 11">
            <a:extLst>
              <a:ext uri="{FF2B5EF4-FFF2-40B4-BE49-F238E27FC236}">
                <a16:creationId xmlns:a16="http://schemas.microsoft.com/office/drawing/2014/main" id="{275249CB-BCF3-4062-849C-F22EDA4AEAD6}"/>
              </a:ext>
            </a:extLst>
          </xdr:cNvPr>
          <xdr:cNvSpPr/>
        </xdr:nvSpPr>
        <xdr:spPr>
          <a:xfrm>
            <a:off x="1876840" y="286445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3" name="Ellipse 12">
            <a:extLst>
              <a:ext uri="{FF2B5EF4-FFF2-40B4-BE49-F238E27FC236}">
                <a16:creationId xmlns:a16="http://schemas.microsoft.com/office/drawing/2014/main" id="{2C576D01-CE8D-4989-827F-FCAB302B4E80}"/>
              </a:ext>
            </a:extLst>
          </xdr:cNvPr>
          <xdr:cNvSpPr/>
        </xdr:nvSpPr>
        <xdr:spPr>
          <a:xfrm>
            <a:off x="2045805" y="286777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4" name="Ellipse 13">
            <a:extLst>
              <a:ext uri="{FF2B5EF4-FFF2-40B4-BE49-F238E27FC236}">
                <a16:creationId xmlns:a16="http://schemas.microsoft.com/office/drawing/2014/main" id="{9AFC2968-BEBE-4A47-9D74-68F15C1DF1F8}"/>
              </a:ext>
            </a:extLst>
          </xdr:cNvPr>
          <xdr:cNvSpPr/>
        </xdr:nvSpPr>
        <xdr:spPr>
          <a:xfrm>
            <a:off x="2216095" y="286412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5" name="Ellipse 14">
            <a:extLst>
              <a:ext uri="{FF2B5EF4-FFF2-40B4-BE49-F238E27FC236}">
                <a16:creationId xmlns:a16="http://schemas.microsoft.com/office/drawing/2014/main" id="{7EFBA998-E4DF-4840-8C9A-4D0E4BB0AA32}"/>
              </a:ext>
            </a:extLst>
          </xdr:cNvPr>
          <xdr:cNvSpPr/>
        </xdr:nvSpPr>
        <xdr:spPr>
          <a:xfrm>
            <a:off x="2376115" y="286512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9" name="Ellipse 18">
            <a:extLst>
              <a:ext uri="{FF2B5EF4-FFF2-40B4-BE49-F238E27FC236}">
                <a16:creationId xmlns:a16="http://schemas.microsoft.com/office/drawing/2014/main" id="{AA60E6E2-BC2C-4110-A741-77354C300AE6}"/>
              </a:ext>
            </a:extLst>
          </xdr:cNvPr>
          <xdr:cNvSpPr/>
        </xdr:nvSpPr>
        <xdr:spPr>
          <a:xfrm>
            <a:off x="646707" y="2714711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0" name="Ellipse 19">
            <a:extLst>
              <a:ext uri="{FF2B5EF4-FFF2-40B4-BE49-F238E27FC236}">
                <a16:creationId xmlns:a16="http://schemas.microsoft.com/office/drawing/2014/main" id="{B47FD1EA-CB7C-412E-B1BB-6892B02EE20A}"/>
              </a:ext>
            </a:extLst>
          </xdr:cNvPr>
          <xdr:cNvSpPr/>
        </xdr:nvSpPr>
        <xdr:spPr>
          <a:xfrm>
            <a:off x="806727" y="2715705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1" name="Ellipse 20">
            <a:extLst>
              <a:ext uri="{FF2B5EF4-FFF2-40B4-BE49-F238E27FC236}">
                <a16:creationId xmlns:a16="http://schemas.microsoft.com/office/drawing/2014/main" id="{C7C0C0DA-19ED-4B6C-BA5A-0A40230CFE3E}"/>
              </a:ext>
            </a:extLst>
          </xdr:cNvPr>
          <xdr:cNvSpPr/>
        </xdr:nvSpPr>
        <xdr:spPr>
          <a:xfrm>
            <a:off x="963434" y="2714711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2" name="Ellipse 21">
            <a:extLst>
              <a:ext uri="{FF2B5EF4-FFF2-40B4-BE49-F238E27FC236}">
                <a16:creationId xmlns:a16="http://schemas.microsoft.com/office/drawing/2014/main" id="{4D2CCD06-8536-4D25-A459-2425D5B2FE91}"/>
              </a:ext>
            </a:extLst>
          </xdr:cNvPr>
          <xdr:cNvSpPr/>
        </xdr:nvSpPr>
        <xdr:spPr>
          <a:xfrm>
            <a:off x="1130081" y="271669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3" name="Ellipse 22">
            <a:extLst>
              <a:ext uri="{FF2B5EF4-FFF2-40B4-BE49-F238E27FC236}">
                <a16:creationId xmlns:a16="http://schemas.microsoft.com/office/drawing/2014/main" id="{CDA92933-6C92-4CE6-8F85-770D2F5ABD27}"/>
              </a:ext>
            </a:extLst>
          </xdr:cNvPr>
          <xdr:cNvSpPr/>
        </xdr:nvSpPr>
        <xdr:spPr>
          <a:xfrm>
            <a:off x="1299046" y="2713386"/>
            <a:ext cx="145325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4" name="Ellipse 23">
            <a:extLst>
              <a:ext uri="{FF2B5EF4-FFF2-40B4-BE49-F238E27FC236}">
                <a16:creationId xmlns:a16="http://schemas.microsoft.com/office/drawing/2014/main" id="{DB8CE874-81C0-48E0-B625-C1B2AE540A70}"/>
              </a:ext>
            </a:extLst>
          </xdr:cNvPr>
          <xdr:cNvSpPr/>
        </xdr:nvSpPr>
        <xdr:spPr>
          <a:xfrm>
            <a:off x="1469667" y="2711398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5" name="Ellipse 24">
            <a:extLst>
              <a:ext uri="{FF2B5EF4-FFF2-40B4-BE49-F238E27FC236}">
                <a16:creationId xmlns:a16="http://schemas.microsoft.com/office/drawing/2014/main" id="{C4E9FC4E-0B3F-428F-8B25-17596DEABDAC}"/>
              </a:ext>
            </a:extLst>
          </xdr:cNvPr>
          <xdr:cNvSpPr/>
        </xdr:nvSpPr>
        <xdr:spPr>
          <a:xfrm>
            <a:off x="1623061" y="2712392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6" name="Ellipse 25">
            <a:extLst>
              <a:ext uri="{FF2B5EF4-FFF2-40B4-BE49-F238E27FC236}">
                <a16:creationId xmlns:a16="http://schemas.microsoft.com/office/drawing/2014/main" id="{C92FC0E6-225E-41FE-94AB-D59FF9CB2B5E}"/>
              </a:ext>
            </a:extLst>
          </xdr:cNvPr>
          <xdr:cNvSpPr/>
        </xdr:nvSpPr>
        <xdr:spPr>
          <a:xfrm>
            <a:off x="1793020" y="2711398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7" name="Ellipse 26">
            <a:extLst>
              <a:ext uri="{FF2B5EF4-FFF2-40B4-BE49-F238E27FC236}">
                <a16:creationId xmlns:a16="http://schemas.microsoft.com/office/drawing/2014/main" id="{53122AF1-FBD0-4519-B5F4-4C49AA47E7FD}"/>
              </a:ext>
            </a:extLst>
          </xdr:cNvPr>
          <xdr:cNvSpPr/>
        </xdr:nvSpPr>
        <xdr:spPr>
          <a:xfrm>
            <a:off x="1959667" y="271338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8" name="Ellipse 27">
            <a:extLst>
              <a:ext uri="{FF2B5EF4-FFF2-40B4-BE49-F238E27FC236}">
                <a16:creationId xmlns:a16="http://schemas.microsoft.com/office/drawing/2014/main" id="{78CCB6EC-6008-4C40-9BDE-58629D789913}"/>
              </a:ext>
            </a:extLst>
          </xdr:cNvPr>
          <xdr:cNvSpPr/>
        </xdr:nvSpPr>
        <xdr:spPr>
          <a:xfrm>
            <a:off x="2128632" y="271669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9" name="Ellipse 28">
            <a:extLst>
              <a:ext uri="{FF2B5EF4-FFF2-40B4-BE49-F238E27FC236}">
                <a16:creationId xmlns:a16="http://schemas.microsoft.com/office/drawing/2014/main" id="{165B97CB-03B2-4C35-9339-2F9DEF85FB29}"/>
              </a:ext>
            </a:extLst>
          </xdr:cNvPr>
          <xdr:cNvSpPr/>
        </xdr:nvSpPr>
        <xdr:spPr>
          <a:xfrm>
            <a:off x="2298922" y="2713055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0" name="Ellipse 29">
            <a:extLst>
              <a:ext uri="{FF2B5EF4-FFF2-40B4-BE49-F238E27FC236}">
                <a16:creationId xmlns:a16="http://schemas.microsoft.com/office/drawing/2014/main" id="{415D2164-1FD9-4633-99E1-F16449480DA4}"/>
              </a:ext>
            </a:extLst>
          </xdr:cNvPr>
          <xdr:cNvSpPr/>
        </xdr:nvSpPr>
        <xdr:spPr>
          <a:xfrm>
            <a:off x="2458942" y="271404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1" name="Ellipse 30">
            <a:extLst>
              <a:ext uri="{FF2B5EF4-FFF2-40B4-BE49-F238E27FC236}">
                <a16:creationId xmlns:a16="http://schemas.microsoft.com/office/drawing/2014/main" id="{F7EF14D0-7BD1-4914-A5DA-690BF291BAE2}"/>
              </a:ext>
            </a:extLst>
          </xdr:cNvPr>
          <xdr:cNvSpPr/>
        </xdr:nvSpPr>
        <xdr:spPr>
          <a:xfrm>
            <a:off x="568179" y="2563959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2" name="Ellipse 31">
            <a:extLst>
              <a:ext uri="{FF2B5EF4-FFF2-40B4-BE49-F238E27FC236}">
                <a16:creationId xmlns:a16="http://schemas.microsoft.com/office/drawing/2014/main" id="{50750430-C7BB-4CEE-9B7E-A1CBB38AF224}"/>
              </a:ext>
            </a:extLst>
          </xdr:cNvPr>
          <xdr:cNvSpPr/>
        </xdr:nvSpPr>
        <xdr:spPr>
          <a:xfrm>
            <a:off x="728199" y="2564953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3" name="Ellipse 32">
            <a:extLst>
              <a:ext uri="{FF2B5EF4-FFF2-40B4-BE49-F238E27FC236}">
                <a16:creationId xmlns:a16="http://schemas.microsoft.com/office/drawing/2014/main" id="{3D0FEF89-D5A4-4ACF-AFD0-598F2889FA56}"/>
              </a:ext>
            </a:extLst>
          </xdr:cNvPr>
          <xdr:cNvSpPr/>
        </xdr:nvSpPr>
        <xdr:spPr>
          <a:xfrm>
            <a:off x="884906" y="2563959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4" name="Ellipse 33">
            <a:extLst>
              <a:ext uri="{FF2B5EF4-FFF2-40B4-BE49-F238E27FC236}">
                <a16:creationId xmlns:a16="http://schemas.microsoft.com/office/drawing/2014/main" id="{83F3DD86-71BC-42D0-89C4-89A9400382E5}"/>
              </a:ext>
            </a:extLst>
          </xdr:cNvPr>
          <xdr:cNvSpPr/>
        </xdr:nvSpPr>
        <xdr:spPr>
          <a:xfrm>
            <a:off x="1051553" y="2565947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5" name="Ellipse 34">
            <a:extLst>
              <a:ext uri="{FF2B5EF4-FFF2-40B4-BE49-F238E27FC236}">
                <a16:creationId xmlns:a16="http://schemas.microsoft.com/office/drawing/2014/main" id="{4896479A-2FED-4549-BCE4-98303F41B7B0}"/>
              </a:ext>
            </a:extLst>
          </xdr:cNvPr>
          <xdr:cNvSpPr/>
        </xdr:nvSpPr>
        <xdr:spPr>
          <a:xfrm>
            <a:off x="1220518" y="2562634"/>
            <a:ext cx="145325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6" name="Ellipse 35">
            <a:extLst>
              <a:ext uri="{FF2B5EF4-FFF2-40B4-BE49-F238E27FC236}">
                <a16:creationId xmlns:a16="http://schemas.microsoft.com/office/drawing/2014/main" id="{B4690DFA-5B7C-4277-A6BE-DEDDE1AB8FB6}"/>
              </a:ext>
            </a:extLst>
          </xdr:cNvPr>
          <xdr:cNvSpPr/>
        </xdr:nvSpPr>
        <xdr:spPr>
          <a:xfrm>
            <a:off x="1391139" y="2560646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7" name="Ellipse 36">
            <a:extLst>
              <a:ext uri="{FF2B5EF4-FFF2-40B4-BE49-F238E27FC236}">
                <a16:creationId xmlns:a16="http://schemas.microsoft.com/office/drawing/2014/main" id="{689D192C-DF09-418D-82F7-5FE600B3B082}"/>
              </a:ext>
            </a:extLst>
          </xdr:cNvPr>
          <xdr:cNvSpPr/>
        </xdr:nvSpPr>
        <xdr:spPr>
          <a:xfrm>
            <a:off x="1544533" y="2561640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8" name="Ellipse 37">
            <a:extLst>
              <a:ext uri="{FF2B5EF4-FFF2-40B4-BE49-F238E27FC236}">
                <a16:creationId xmlns:a16="http://schemas.microsoft.com/office/drawing/2014/main" id="{37C87B2B-B2D2-473F-8B86-989CA982FCAC}"/>
              </a:ext>
            </a:extLst>
          </xdr:cNvPr>
          <xdr:cNvSpPr/>
        </xdr:nvSpPr>
        <xdr:spPr>
          <a:xfrm>
            <a:off x="1714492" y="2560646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9" name="Ellipse 38">
            <a:extLst>
              <a:ext uri="{FF2B5EF4-FFF2-40B4-BE49-F238E27FC236}">
                <a16:creationId xmlns:a16="http://schemas.microsoft.com/office/drawing/2014/main" id="{E9F4D4A9-2DDB-4CAA-BCAB-9827A89D5517}"/>
              </a:ext>
            </a:extLst>
          </xdr:cNvPr>
          <xdr:cNvSpPr/>
        </xdr:nvSpPr>
        <xdr:spPr>
          <a:xfrm>
            <a:off x="1881139" y="2562634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0" name="Ellipse 39">
            <a:extLst>
              <a:ext uri="{FF2B5EF4-FFF2-40B4-BE49-F238E27FC236}">
                <a16:creationId xmlns:a16="http://schemas.microsoft.com/office/drawing/2014/main" id="{42806314-2397-42ED-8754-CFCB1D4830BB}"/>
              </a:ext>
            </a:extLst>
          </xdr:cNvPr>
          <xdr:cNvSpPr/>
        </xdr:nvSpPr>
        <xdr:spPr>
          <a:xfrm>
            <a:off x="2050104" y="2565947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1" name="Ellipse 40">
            <a:extLst>
              <a:ext uri="{FF2B5EF4-FFF2-40B4-BE49-F238E27FC236}">
                <a16:creationId xmlns:a16="http://schemas.microsoft.com/office/drawing/2014/main" id="{BE5BE15F-32F4-4E2A-8CD9-E096C03F5FB2}"/>
              </a:ext>
            </a:extLst>
          </xdr:cNvPr>
          <xdr:cNvSpPr/>
        </xdr:nvSpPr>
        <xdr:spPr>
          <a:xfrm>
            <a:off x="2220394" y="2562303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2" name="Ellipse 41">
            <a:extLst>
              <a:ext uri="{FF2B5EF4-FFF2-40B4-BE49-F238E27FC236}">
                <a16:creationId xmlns:a16="http://schemas.microsoft.com/office/drawing/2014/main" id="{29AAC791-81A5-45D6-AE94-0B7FE28D1632}"/>
              </a:ext>
            </a:extLst>
          </xdr:cNvPr>
          <xdr:cNvSpPr/>
        </xdr:nvSpPr>
        <xdr:spPr>
          <a:xfrm>
            <a:off x="2380414" y="2563297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3" name="Ellipse 42">
            <a:extLst>
              <a:ext uri="{FF2B5EF4-FFF2-40B4-BE49-F238E27FC236}">
                <a16:creationId xmlns:a16="http://schemas.microsoft.com/office/drawing/2014/main" id="{3E179086-95E5-4F66-93B1-A3081C22362C}"/>
              </a:ext>
            </a:extLst>
          </xdr:cNvPr>
          <xdr:cNvSpPr/>
        </xdr:nvSpPr>
        <xdr:spPr>
          <a:xfrm>
            <a:off x="657638" y="241288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4" name="Ellipse 43">
            <a:extLst>
              <a:ext uri="{FF2B5EF4-FFF2-40B4-BE49-F238E27FC236}">
                <a16:creationId xmlns:a16="http://schemas.microsoft.com/office/drawing/2014/main" id="{5EE0EC17-C6C5-4948-A89B-E59EF50DAEAD}"/>
              </a:ext>
            </a:extLst>
          </xdr:cNvPr>
          <xdr:cNvSpPr/>
        </xdr:nvSpPr>
        <xdr:spPr>
          <a:xfrm>
            <a:off x="817658" y="2413883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5" name="Ellipse 44">
            <a:extLst>
              <a:ext uri="{FF2B5EF4-FFF2-40B4-BE49-F238E27FC236}">
                <a16:creationId xmlns:a16="http://schemas.microsoft.com/office/drawing/2014/main" id="{FE24689B-8372-4A14-A31A-01283D605FBF}"/>
              </a:ext>
            </a:extLst>
          </xdr:cNvPr>
          <xdr:cNvSpPr/>
        </xdr:nvSpPr>
        <xdr:spPr>
          <a:xfrm>
            <a:off x="974365" y="241288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6" name="Ellipse 45">
            <a:extLst>
              <a:ext uri="{FF2B5EF4-FFF2-40B4-BE49-F238E27FC236}">
                <a16:creationId xmlns:a16="http://schemas.microsoft.com/office/drawing/2014/main" id="{2EB09B38-9131-4C2C-891D-4A7C697353FD}"/>
              </a:ext>
            </a:extLst>
          </xdr:cNvPr>
          <xdr:cNvSpPr/>
        </xdr:nvSpPr>
        <xdr:spPr>
          <a:xfrm>
            <a:off x="1141012" y="241487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7" name="Ellipse 46">
            <a:extLst>
              <a:ext uri="{FF2B5EF4-FFF2-40B4-BE49-F238E27FC236}">
                <a16:creationId xmlns:a16="http://schemas.microsoft.com/office/drawing/2014/main" id="{C08996AE-24C9-4D50-92B1-1B28C99C097D}"/>
              </a:ext>
            </a:extLst>
          </xdr:cNvPr>
          <xdr:cNvSpPr/>
        </xdr:nvSpPr>
        <xdr:spPr>
          <a:xfrm>
            <a:off x="1309977" y="2411564"/>
            <a:ext cx="145325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8" name="Ellipse 47">
            <a:extLst>
              <a:ext uri="{FF2B5EF4-FFF2-40B4-BE49-F238E27FC236}">
                <a16:creationId xmlns:a16="http://schemas.microsoft.com/office/drawing/2014/main" id="{E74A5779-5DAB-47CB-9E5A-63136EF1FD61}"/>
              </a:ext>
            </a:extLst>
          </xdr:cNvPr>
          <xdr:cNvSpPr/>
        </xdr:nvSpPr>
        <xdr:spPr>
          <a:xfrm>
            <a:off x="1480598" y="240957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9" name="Ellipse 48">
            <a:extLst>
              <a:ext uri="{FF2B5EF4-FFF2-40B4-BE49-F238E27FC236}">
                <a16:creationId xmlns:a16="http://schemas.microsoft.com/office/drawing/2014/main" id="{50D3D2A3-8B9B-42A7-998F-01AA9CDB85CF}"/>
              </a:ext>
            </a:extLst>
          </xdr:cNvPr>
          <xdr:cNvSpPr/>
        </xdr:nvSpPr>
        <xdr:spPr>
          <a:xfrm>
            <a:off x="1633992" y="241057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0" name="Ellipse 49">
            <a:extLst>
              <a:ext uri="{FF2B5EF4-FFF2-40B4-BE49-F238E27FC236}">
                <a16:creationId xmlns:a16="http://schemas.microsoft.com/office/drawing/2014/main" id="{40813E77-4B8B-445A-A1F2-416AEE08A84C}"/>
              </a:ext>
            </a:extLst>
          </xdr:cNvPr>
          <xdr:cNvSpPr/>
        </xdr:nvSpPr>
        <xdr:spPr>
          <a:xfrm>
            <a:off x="1803951" y="240957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1" name="Ellipse 50">
            <a:extLst>
              <a:ext uri="{FF2B5EF4-FFF2-40B4-BE49-F238E27FC236}">
                <a16:creationId xmlns:a16="http://schemas.microsoft.com/office/drawing/2014/main" id="{6794EFD0-35A9-4C45-B0D9-3FBEFA67A316}"/>
              </a:ext>
            </a:extLst>
          </xdr:cNvPr>
          <xdr:cNvSpPr/>
        </xdr:nvSpPr>
        <xdr:spPr>
          <a:xfrm>
            <a:off x="1970598" y="2411564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2" name="Ellipse 51">
            <a:extLst>
              <a:ext uri="{FF2B5EF4-FFF2-40B4-BE49-F238E27FC236}">
                <a16:creationId xmlns:a16="http://schemas.microsoft.com/office/drawing/2014/main" id="{3A87E918-B30B-4577-9B69-9F557567F03B}"/>
              </a:ext>
            </a:extLst>
          </xdr:cNvPr>
          <xdr:cNvSpPr/>
        </xdr:nvSpPr>
        <xdr:spPr>
          <a:xfrm>
            <a:off x="2139563" y="241487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3" name="Ellipse 52">
            <a:extLst>
              <a:ext uri="{FF2B5EF4-FFF2-40B4-BE49-F238E27FC236}">
                <a16:creationId xmlns:a16="http://schemas.microsoft.com/office/drawing/2014/main" id="{8819C75B-50BE-4360-B79C-2D8AB8ED8D0B}"/>
              </a:ext>
            </a:extLst>
          </xdr:cNvPr>
          <xdr:cNvSpPr/>
        </xdr:nvSpPr>
        <xdr:spPr>
          <a:xfrm>
            <a:off x="2309853" y="2411233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4" name="Ellipse 53">
            <a:extLst>
              <a:ext uri="{FF2B5EF4-FFF2-40B4-BE49-F238E27FC236}">
                <a16:creationId xmlns:a16="http://schemas.microsoft.com/office/drawing/2014/main" id="{D32ADF59-14F9-40F2-802B-00D39864843A}"/>
              </a:ext>
            </a:extLst>
          </xdr:cNvPr>
          <xdr:cNvSpPr/>
        </xdr:nvSpPr>
        <xdr:spPr>
          <a:xfrm>
            <a:off x="2469873" y="241222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5" name="Ellipse 54">
            <a:extLst>
              <a:ext uri="{FF2B5EF4-FFF2-40B4-BE49-F238E27FC236}">
                <a16:creationId xmlns:a16="http://schemas.microsoft.com/office/drawing/2014/main" id="{970E2C4C-C936-41A9-91D0-524154826565}"/>
              </a:ext>
            </a:extLst>
          </xdr:cNvPr>
          <xdr:cNvSpPr/>
        </xdr:nvSpPr>
        <xdr:spPr>
          <a:xfrm>
            <a:off x="574812" y="226844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6" name="Ellipse 55">
            <a:extLst>
              <a:ext uri="{FF2B5EF4-FFF2-40B4-BE49-F238E27FC236}">
                <a16:creationId xmlns:a16="http://schemas.microsoft.com/office/drawing/2014/main" id="{65F2AE4A-839D-4ED3-8B63-BF0C31DE7EB7}"/>
              </a:ext>
            </a:extLst>
          </xdr:cNvPr>
          <xdr:cNvSpPr/>
        </xdr:nvSpPr>
        <xdr:spPr>
          <a:xfrm>
            <a:off x="734832" y="2269434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7" name="Ellipse 56">
            <a:extLst>
              <a:ext uri="{FF2B5EF4-FFF2-40B4-BE49-F238E27FC236}">
                <a16:creationId xmlns:a16="http://schemas.microsoft.com/office/drawing/2014/main" id="{D1F1F546-3930-479D-AB56-5AE4C53A97B8}"/>
              </a:ext>
            </a:extLst>
          </xdr:cNvPr>
          <xdr:cNvSpPr/>
        </xdr:nvSpPr>
        <xdr:spPr>
          <a:xfrm>
            <a:off x="891539" y="226844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8" name="Ellipse 57">
            <a:extLst>
              <a:ext uri="{FF2B5EF4-FFF2-40B4-BE49-F238E27FC236}">
                <a16:creationId xmlns:a16="http://schemas.microsoft.com/office/drawing/2014/main" id="{3463886B-AC1D-49EB-9DD4-99F68EC8CC99}"/>
              </a:ext>
            </a:extLst>
          </xdr:cNvPr>
          <xdr:cNvSpPr/>
        </xdr:nvSpPr>
        <xdr:spPr>
          <a:xfrm>
            <a:off x="1058186" y="2270428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59" name="Ellipse 58">
            <a:extLst>
              <a:ext uri="{FF2B5EF4-FFF2-40B4-BE49-F238E27FC236}">
                <a16:creationId xmlns:a16="http://schemas.microsoft.com/office/drawing/2014/main" id="{A6F6D8C3-15B2-4372-9B11-999FB30EEB49}"/>
              </a:ext>
            </a:extLst>
          </xdr:cNvPr>
          <xdr:cNvSpPr/>
        </xdr:nvSpPr>
        <xdr:spPr>
          <a:xfrm>
            <a:off x="1227151" y="2267115"/>
            <a:ext cx="145325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60" name="Ellipse 59">
            <a:extLst>
              <a:ext uri="{FF2B5EF4-FFF2-40B4-BE49-F238E27FC236}">
                <a16:creationId xmlns:a16="http://schemas.microsoft.com/office/drawing/2014/main" id="{4B167FEF-84F0-4018-ADD0-EAE2CB5294DB}"/>
              </a:ext>
            </a:extLst>
          </xdr:cNvPr>
          <xdr:cNvSpPr/>
        </xdr:nvSpPr>
        <xdr:spPr>
          <a:xfrm>
            <a:off x="1397772" y="226512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61" name="Ellipse 60">
            <a:extLst>
              <a:ext uri="{FF2B5EF4-FFF2-40B4-BE49-F238E27FC236}">
                <a16:creationId xmlns:a16="http://schemas.microsoft.com/office/drawing/2014/main" id="{D24D8655-91A1-4B87-94FB-66B48A268C97}"/>
              </a:ext>
            </a:extLst>
          </xdr:cNvPr>
          <xdr:cNvSpPr/>
        </xdr:nvSpPr>
        <xdr:spPr>
          <a:xfrm>
            <a:off x="1551166" y="2266121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62" name="Ellipse 61">
            <a:extLst>
              <a:ext uri="{FF2B5EF4-FFF2-40B4-BE49-F238E27FC236}">
                <a16:creationId xmlns:a16="http://schemas.microsoft.com/office/drawing/2014/main" id="{30D399D0-C0DF-4D65-9B12-A11BCD25A498}"/>
              </a:ext>
            </a:extLst>
          </xdr:cNvPr>
          <xdr:cNvSpPr/>
        </xdr:nvSpPr>
        <xdr:spPr>
          <a:xfrm>
            <a:off x="1721125" y="226512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63" name="Ellipse 62">
            <a:extLst>
              <a:ext uri="{FF2B5EF4-FFF2-40B4-BE49-F238E27FC236}">
                <a16:creationId xmlns:a16="http://schemas.microsoft.com/office/drawing/2014/main" id="{430DF761-B1FE-4787-959D-F66D8D57B62A}"/>
              </a:ext>
            </a:extLst>
          </xdr:cNvPr>
          <xdr:cNvSpPr/>
        </xdr:nvSpPr>
        <xdr:spPr>
          <a:xfrm>
            <a:off x="1887772" y="2267115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64" name="Ellipse 63">
            <a:extLst>
              <a:ext uri="{FF2B5EF4-FFF2-40B4-BE49-F238E27FC236}">
                <a16:creationId xmlns:a16="http://schemas.microsoft.com/office/drawing/2014/main" id="{E5B3DBB5-CCB6-4DB0-B651-DDE2377C3920}"/>
              </a:ext>
            </a:extLst>
          </xdr:cNvPr>
          <xdr:cNvSpPr/>
        </xdr:nvSpPr>
        <xdr:spPr>
          <a:xfrm>
            <a:off x="2056737" y="2270428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65" name="Ellipse 64">
            <a:extLst>
              <a:ext uri="{FF2B5EF4-FFF2-40B4-BE49-F238E27FC236}">
                <a16:creationId xmlns:a16="http://schemas.microsoft.com/office/drawing/2014/main" id="{CFC2AA72-89D1-485C-B990-ECB5DE3BB977}"/>
              </a:ext>
            </a:extLst>
          </xdr:cNvPr>
          <xdr:cNvSpPr/>
        </xdr:nvSpPr>
        <xdr:spPr>
          <a:xfrm>
            <a:off x="2227027" y="2266784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66" name="Ellipse 65">
            <a:extLst>
              <a:ext uri="{FF2B5EF4-FFF2-40B4-BE49-F238E27FC236}">
                <a16:creationId xmlns:a16="http://schemas.microsoft.com/office/drawing/2014/main" id="{A4EB34DB-4936-4A70-B543-E84ED4FD8AF1}"/>
              </a:ext>
            </a:extLst>
          </xdr:cNvPr>
          <xdr:cNvSpPr/>
        </xdr:nvSpPr>
        <xdr:spPr>
          <a:xfrm>
            <a:off x="2387047" y="2267778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68" name="Gerader Verbinder 67">
            <a:extLst>
              <a:ext uri="{FF2B5EF4-FFF2-40B4-BE49-F238E27FC236}">
                <a16:creationId xmlns:a16="http://schemas.microsoft.com/office/drawing/2014/main" id="{1479F3E0-E6D1-4003-AC42-4C2CE24B5030}"/>
              </a:ext>
            </a:extLst>
          </xdr:cNvPr>
          <xdr:cNvCxnSpPr/>
        </xdr:nvCxnSpPr>
        <xdr:spPr>
          <a:xfrm>
            <a:off x="540131" y="2199860"/>
            <a:ext cx="2376000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Gerader Verbinder 69">
            <a:extLst>
              <a:ext uri="{FF2B5EF4-FFF2-40B4-BE49-F238E27FC236}">
                <a16:creationId xmlns:a16="http://schemas.microsoft.com/office/drawing/2014/main" id="{94AD5796-BFE1-40DA-AD30-7D1D51EC51D3}"/>
              </a:ext>
            </a:extLst>
          </xdr:cNvPr>
          <xdr:cNvCxnSpPr/>
        </xdr:nvCxnSpPr>
        <xdr:spPr>
          <a:xfrm>
            <a:off x="2659154" y="3027127"/>
            <a:ext cx="433326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1" name="Gerader Verbinder 70">
            <a:extLst>
              <a:ext uri="{FF2B5EF4-FFF2-40B4-BE49-F238E27FC236}">
                <a16:creationId xmlns:a16="http://schemas.microsoft.com/office/drawing/2014/main" id="{1FD287BF-65F4-435D-994C-A7A7DFD5BF6A}"/>
              </a:ext>
            </a:extLst>
          </xdr:cNvPr>
          <xdr:cNvCxnSpPr/>
        </xdr:nvCxnSpPr>
        <xdr:spPr>
          <a:xfrm>
            <a:off x="2649216" y="1998095"/>
            <a:ext cx="433326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2" name="Gerader Verbinder 71">
            <a:extLst>
              <a:ext uri="{FF2B5EF4-FFF2-40B4-BE49-F238E27FC236}">
                <a16:creationId xmlns:a16="http://schemas.microsoft.com/office/drawing/2014/main" id="{70530C1F-9020-4C59-9B65-55B15964C9A7}"/>
              </a:ext>
            </a:extLst>
          </xdr:cNvPr>
          <xdr:cNvCxnSpPr/>
        </xdr:nvCxnSpPr>
        <xdr:spPr>
          <a:xfrm>
            <a:off x="2656956" y="3026082"/>
            <a:ext cx="190" cy="39596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4" name="Gerader Verbinder 73">
            <a:extLst>
              <a:ext uri="{FF2B5EF4-FFF2-40B4-BE49-F238E27FC236}">
                <a16:creationId xmlns:a16="http://schemas.microsoft.com/office/drawing/2014/main" id="{37060CEC-2CC0-4AB4-9F0C-6C86911729DF}"/>
              </a:ext>
            </a:extLst>
          </xdr:cNvPr>
          <xdr:cNvCxnSpPr/>
        </xdr:nvCxnSpPr>
        <xdr:spPr>
          <a:xfrm>
            <a:off x="541910" y="3026082"/>
            <a:ext cx="190" cy="39596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5" name="Gerader Verbinder 74">
            <a:extLst>
              <a:ext uri="{FF2B5EF4-FFF2-40B4-BE49-F238E27FC236}">
                <a16:creationId xmlns:a16="http://schemas.microsoft.com/office/drawing/2014/main" id="{71382DDC-5ADD-4657-AD10-686D49051569}"/>
              </a:ext>
            </a:extLst>
          </xdr:cNvPr>
          <xdr:cNvCxnSpPr/>
        </xdr:nvCxnSpPr>
        <xdr:spPr>
          <a:xfrm>
            <a:off x="554046" y="3359093"/>
            <a:ext cx="2089325" cy="1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6" name="Gerader Verbinder 75">
            <a:extLst>
              <a:ext uri="{FF2B5EF4-FFF2-40B4-BE49-F238E27FC236}">
                <a16:creationId xmlns:a16="http://schemas.microsoft.com/office/drawing/2014/main" id="{701018CA-3ED7-43B5-9DE9-425BF7E361D3}"/>
              </a:ext>
            </a:extLst>
          </xdr:cNvPr>
          <xdr:cNvCxnSpPr/>
        </xdr:nvCxnSpPr>
        <xdr:spPr>
          <a:xfrm>
            <a:off x="2871311" y="2224988"/>
            <a:ext cx="0" cy="792000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7" name="Gerader Verbinder 76">
            <a:extLst>
              <a:ext uri="{FF2B5EF4-FFF2-40B4-BE49-F238E27FC236}">
                <a16:creationId xmlns:a16="http://schemas.microsoft.com/office/drawing/2014/main" id="{0FCDDEBE-40E7-4946-B9DD-FD50A9187270}"/>
              </a:ext>
            </a:extLst>
          </xdr:cNvPr>
          <xdr:cNvCxnSpPr/>
        </xdr:nvCxnSpPr>
        <xdr:spPr>
          <a:xfrm>
            <a:off x="3045908" y="2013616"/>
            <a:ext cx="190" cy="1000049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id="{B0EC8E3F-A0FA-4725-89BA-845CE5827678}"/>
              </a:ext>
            </a:extLst>
          </xdr:cNvPr>
          <xdr:cNvSpPr txBox="1"/>
        </xdr:nvSpPr>
        <xdr:spPr>
          <a:xfrm>
            <a:off x="1401084" y="3148385"/>
            <a:ext cx="453887" cy="2305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de-CH" sz="1100"/>
              <a:t>w</a:t>
            </a:r>
          </a:p>
        </xdr:txBody>
      </xdr:sp>
      <xdr:sp macro="" textlink="">
        <xdr:nvSpPr>
          <xdr:cNvPr id="79" name="Textfeld 78">
            <a:extLst>
              <a:ext uri="{FF2B5EF4-FFF2-40B4-BE49-F238E27FC236}">
                <a16:creationId xmlns:a16="http://schemas.microsoft.com/office/drawing/2014/main" id="{BB36D2BF-8F82-418C-ADF5-58782B41DC16}"/>
              </a:ext>
            </a:extLst>
          </xdr:cNvPr>
          <xdr:cNvSpPr txBox="1"/>
        </xdr:nvSpPr>
        <xdr:spPr>
          <a:xfrm rot="16200000">
            <a:off x="2738892" y="2444695"/>
            <a:ext cx="451236" cy="231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de-CH" sz="1100"/>
              <a:t>h</a:t>
            </a:r>
          </a:p>
        </xdr:txBody>
      </xdr:sp>
      <xdr:sp macro="" textlink="">
        <xdr:nvSpPr>
          <xdr:cNvPr id="80" name="Textfeld 79">
            <a:extLst>
              <a:ext uri="{FF2B5EF4-FFF2-40B4-BE49-F238E27FC236}">
                <a16:creationId xmlns:a16="http://schemas.microsoft.com/office/drawing/2014/main" id="{C40094F6-E653-4EB2-8C5F-F97B345492C9}"/>
              </a:ext>
            </a:extLst>
          </xdr:cNvPr>
          <xdr:cNvSpPr txBox="1"/>
        </xdr:nvSpPr>
        <xdr:spPr>
          <a:xfrm rot="16200000">
            <a:off x="2543421" y="2546074"/>
            <a:ext cx="449911" cy="2332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de-CH" sz="1100"/>
              <a:t>% h</a:t>
            </a:r>
          </a:p>
        </xdr:txBody>
      </xdr:sp>
      <xdr:cxnSp macro="">
        <xdr:nvCxnSpPr>
          <xdr:cNvPr id="17" name="Gerade Verbindung mit Pfeil 16">
            <a:extLst>
              <a:ext uri="{FF2B5EF4-FFF2-40B4-BE49-F238E27FC236}">
                <a16:creationId xmlns:a16="http://schemas.microsoft.com/office/drawing/2014/main" id="{9BB7609B-3037-486C-B01F-CA178E4A146A}"/>
              </a:ext>
            </a:extLst>
          </xdr:cNvPr>
          <xdr:cNvCxnSpPr>
            <a:stCxn id="57" idx="3"/>
            <a:endCxn id="57" idx="7"/>
          </xdr:cNvCxnSpPr>
        </xdr:nvCxnSpPr>
        <xdr:spPr>
          <a:xfrm flipV="1">
            <a:off x="912627" y="2289528"/>
            <a:ext cx="101824" cy="101824"/>
          </a:xfrm>
          <a:prstGeom prst="straightConnector1">
            <a:avLst/>
          </a:prstGeom>
          <a:ln w="3175">
            <a:solidFill>
              <a:sysClr val="windowText" lastClr="000000"/>
            </a:solidFill>
            <a:headEnd type="triangle" w="sm" len="sm"/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feld 17">
            <a:extLst>
              <a:ext uri="{FF2B5EF4-FFF2-40B4-BE49-F238E27FC236}">
                <a16:creationId xmlns:a16="http://schemas.microsoft.com/office/drawing/2014/main" id="{ADA7D3D7-9369-4E3B-8195-8AE568AF6FBB}"/>
              </a:ext>
            </a:extLst>
          </xdr:cNvPr>
          <xdr:cNvSpPr txBox="1"/>
        </xdr:nvSpPr>
        <xdr:spPr>
          <a:xfrm>
            <a:off x="830580" y="2004060"/>
            <a:ext cx="24765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/>
              <a:t>d</a:t>
            </a:r>
          </a:p>
        </xdr:txBody>
      </xdr:sp>
      <xdr:sp macro="" textlink="">
        <xdr:nvSpPr>
          <xdr:cNvPr id="67" name="Textfeld 66">
            <a:extLst>
              <a:ext uri="{FF2B5EF4-FFF2-40B4-BE49-F238E27FC236}">
                <a16:creationId xmlns:a16="http://schemas.microsoft.com/office/drawing/2014/main" id="{FDDDEB28-6260-445A-917C-6D41899847B7}"/>
              </a:ext>
            </a:extLst>
          </xdr:cNvPr>
          <xdr:cNvSpPr txBox="1"/>
        </xdr:nvSpPr>
        <xdr:spPr>
          <a:xfrm>
            <a:off x="1405890" y="2514600"/>
            <a:ext cx="369570" cy="270510"/>
          </a:xfrm>
          <a:prstGeom prst="rect">
            <a:avLst/>
          </a:prstGeom>
          <a:solidFill>
            <a:srgbClr val="99FF99"/>
          </a:solidFill>
          <a:ln w="952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CH" sz="1100"/>
              <a:t>n?</a:t>
            </a:r>
          </a:p>
        </xdr:txBody>
      </xdr:sp>
    </xdr:grpSp>
    <xdr:clientData/>
  </xdr:twoCellAnchor>
  <xdr:twoCellAnchor>
    <xdr:from>
      <xdr:col>5</xdr:col>
      <xdr:colOff>183924</xdr:colOff>
      <xdr:row>10</xdr:row>
      <xdr:rowOff>152400</xdr:rowOff>
    </xdr:from>
    <xdr:to>
      <xdr:col>6</xdr:col>
      <xdr:colOff>1218141</xdr:colOff>
      <xdr:row>19</xdr:row>
      <xdr:rowOff>14633</xdr:rowOff>
    </xdr:to>
    <xdr:grpSp>
      <xdr:nvGrpSpPr>
        <xdr:cNvPr id="73" name="Gruppieren 72">
          <a:extLst>
            <a:ext uri="{FF2B5EF4-FFF2-40B4-BE49-F238E27FC236}">
              <a16:creationId xmlns:a16="http://schemas.microsoft.com/office/drawing/2014/main" id="{4580E212-72EF-4838-9E8F-52B8C3C35C97}"/>
            </a:ext>
          </a:extLst>
        </xdr:cNvPr>
        <xdr:cNvGrpSpPr/>
      </xdr:nvGrpSpPr>
      <xdr:grpSpPr>
        <a:xfrm>
          <a:off x="4493987" y="1882775"/>
          <a:ext cx="2351842" cy="1290983"/>
          <a:chOff x="4556534" y="2053590"/>
          <a:chExt cx="2390577" cy="1368453"/>
        </a:xfrm>
      </xdr:grpSpPr>
      <xdr:sp macro="" textlink="">
        <xdr:nvSpPr>
          <xdr:cNvPr id="82" name="Ellipse 81">
            <a:extLst>
              <a:ext uri="{FF2B5EF4-FFF2-40B4-BE49-F238E27FC236}">
                <a16:creationId xmlns:a16="http://schemas.microsoft.com/office/drawing/2014/main" id="{B31252E8-ABD2-47CA-AC84-37C0598F603C}"/>
              </a:ext>
            </a:extLst>
          </xdr:cNvPr>
          <xdr:cNvSpPr/>
        </xdr:nvSpPr>
        <xdr:spPr>
          <a:xfrm>
            <a:off x="4610100" y="2865782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83" name="Ellipse 82">
            <a:extLst>
              <a:ext uri="{FF2B5EF4-FFF2-40B4-BE49-F238E27FC236}">
                <a16:creationId xmlns:a16="http://schemas.microsoft.com/office/drawing/2014/main" id="{AA1F60C2-3FE0-47F9-A572-41AA4C6C5264}"/>
              </a:ext>
            </a:extLst>
          </xdr:cNvPr>
          <xdr:cNvSpPr/>
        </xdr:nvSpPr>
        <xdr:spPr>
          <a:xfrm>
            <a:off x="4770120" y="286677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84" name="Ellipse 83">
            <a:extLst>
              <a:ext uri="{FF2B5EF4-FFF2-40B4-BE49-F238E27FC236}">
                <a16:creationId xmlns:a16="http://schemas.microsoft.com/office/drawing/2014/main" id="{4EDA214B-2681-4925-A0FB-9A248C41252C}"/>
              </a:ext>
            </a:extLst>
          </xdr:cNvPr>
          <xdr:cNvSpPr/>
        </xdr:nvSpPr>
        <xdr:spPr>
          <a:xfrm>
            <a:off x="4926827" y="2865782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85" name="Ellipse 84">
            <a:extLst>
              <a:ext uri="{FF2B5EF4-FFF2-40B4-BE49-F238E27FC236}">
                <a16:creationId xmlns:a16="http://schemas.microsoft.com/office/drawing/2014/main" id="{5CEE82AC-A7E6-4DC8-8A4D-6D28949C50F4}"/>
              </a:ext>
            </a:extLst>
          </xdr:cNvPr>
          <xdr:cNvSpPr/>
        </xdr:nvSpPr>
        <xdr:spPr>
          <a:xfrm>
            <a:off x="5093474" y="286777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86" name="Ellipse 85">
            <a:extLst>
              <a:ext uri="{FF2B5EF4-FFF2-40B4-BE49-F238E27FC236}">
                <a16:creationId xmlns:a16="http://schemas.microsoft.com/office/drawing/2014/main" id="{657CD316-3F70-4FC5-8D09-E2BBE52EF887}"/>
              </a:ext>
            </a:extLst>
          </xdr:cNvPr>
          <xdr:cNvSpPr/>
        </xdr:nvSpPr>
        <xdr:spPr>
          <a:xfrm>
            <a:off x="5262439" y="2864457"/>
            <a:ext cx="145325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87" name="Ellipse 86">
            <a:extLst>
              <a:ext uri="{FF2B5EF4-FFF2-40B4-BE49-F238E27FC236}">
                <a16:creationId xmlns:a16="http://schemas.microsoft.com/office/drawing/2014/main" id="{F32D6DEE-7A00-4E42-8C06-984690460948}"/>
              </a:ext>
            </a:extLst>
          </xdr:cNvPr>
          <xdr:cNvSpPr/>
        </xdr:nvSpPr>
        <xdr:spPr>
          <a:xfrm>
            <a:off x="5433060" y="286246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88" name="Ellipse 87">
            <a:extLst>
              <a:ext uri="{FF2B5EF4-FFF2-40B4-BE49-F238E27FC236}">
                <a16:creationId xmlns:a16="http://schemas.microsoft.com/office/drawing/2014/main" id="{B073B80B-0582-4D70-B6A5-73CFC5FF73F2}"/>
              </a:ext>
            </a:extLst>
          </xdr:cNvPr>
          <xdr:cNvSpPr/>
        </xdr:nvSpPr>
        <xdr:spPr>
          <a:xfrm>
            <a:off x="5586454" y="2863463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89" name="Ellipse 88">
            <a:extLst>
              <a:ext uri="{FF2B5EF4-FFF2-40B4-BE49-F238E27FC236}">
                <a16:creationId xmlns:a16="http://schemas.microsoft.com/office/drawing/2014/main" id="{6E7B6848-5E66-4D61-B23C-79795E7172B7}"/>
              </a:ext>
            </a:extLst>
          </xdr:cNvPr>
          <xdr:cNvSpPr/>
        </xdr:nvSpPr>
        <xdr:spPr>
          <a:xfrm>
            <a:off x="5756413" y="286246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0" name="Ellipse 89">
            <a:extLst>
              <a:ext uri="{FF2B5EF4-FFF2-40B4-BE49-F238E27FC236}">
                <a16:creationId xmlns:a16="http://schemas.microsoft.com/office/drawing/2014/main" id="{902EF3C6-CE25-4EA0-AB2D-DE27CDCE0B10}"/>
              </a:ext>
            </a:extLst>
          </xdr:cNvPr>
          <xdr:cNvSpPr/>
        </xdr:nvSpPr>
        <xdr:spPr>
          <a:xfrm>
            <a:off x="5923060" y="286445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1" name="Ellipse 90">
            <a:extLst>
              <a:ext uri="{FF2B5EF4-FFF2-40B4-BE49-F238E27FC236}">
                <a16:creationId xmlns:a16="http://schemas.microsoft.com/office/drawing/2014/main" id="{11443AC4-46A3-471C-9955-8A46AF752248}"/>
              </a:ext>
            </a:extLst>
          </xdr:cNvPr>
          <xdr:cNvSpPr/>
        </xdr:nvSpPr>
        <xdr:spPr>
          <a:xfrm>
            <a:off x="6092025" y="286777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2" name="Ellipse 91">
            <a:extLst>
              <a:ext uri="{FF2B5EF4-FFF2-40B4-BE49-F238E27FC236}">
                <a16:creationId xmlns:a16="http://schemas.microsoft.com/office/drawing/2014/main" id="{2EA2E0FB-7A20-4DE1-B537-9FFA17FBD823}"/>
              </a:ext>
            </a:extLst>
          </xdr:cNvPr>
          <xdr:cNvSpPr/>
        </xdr:nvSpPr>
        <xdr:spPr>
          <a:xfrm>
            <a:off x="6262315" y="286412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3" name="Ellipse 92">
            <a:extLst>
              <a:ext uri="{FF2B5EF4-FFF2-40B4-BE49-F238E27FC236}">
                <a16:creationId xmlns:a16="http://schemas.microsoft.com/office/drawing/2014/main" id="{1A76AB97-57CD-4921-9F1E-B0E3DD5918FD}"/>
              </a:ext>
            </a:extLst>
          </xdr:cNvPr>
          <xdr:cNvSpPr/>
        </xdr:nvSpPr>
        <xdr:spPr>
          <a:xfrm>
            <a:off x="6422335" y="286512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4" name="Ellipse 93">
            <a:extLst>
              <a:ext uri="{FF2B5EF4-FFF2-40B4-BE49-F238E27FC236}">
                <a16:creationId xmlns:a16="http://schemas.microsoft.com/office/drawing/2014/main" id="{7941392A-C7DC-4052-8EB2-28D10C0C4063}"/>
              </a:ext>
            </a:extLst>
          </xdr:cNvPr>
          <xdr:cNvSpPr/>
        </xdr:nvSpPr>
        <xdr:spPr>
          <a:xfrm>
            <a:off x="4692927" y="2714711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5" name="Ellipse 94">
            <a:extLst>
              <a:ext uri="{FF2B5EF4-FFF2-40B4-BE49-F238E27FC236}">
                <a16:creationId xmlns:a16="http://schemas.microsoft.com/office/drawing/2014/main" id="{0B5DD260-DFFC-4262-9350-FBBCBC110216}"/>
              </a:ext>
            </a:extLst>
          </xdr:cNvPr>
          <xdr:cNvSpPr/>
        </xdr:nvSpPr>
        <xdr:spPr>
          <a:xfrm>
            <a:off x="4852947" y="2715705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6" name="Ellipse 95">
            <a:extLst>
              <a:ext uri="{FF2B5EF4-FFF2-40B4-BE49-F238E27FC236}">
                <a16:creationId xmlns:a16="http://schemas.microsoft.com/office/drawing/2014/main" id="{51D0EC0B-4752-4572-B053-06E10CFE8483}"/>
              </a:ext>
            </a:extLst>
          </xdr:cNvPr>
          <xdr:cNvSpPr/>
        </xdr:nvSpPr>
        <xdr:spPr>
          <a:xfrm>
            <a:off x="5009654" y="2714711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7" name="Ellipse 96">
            <a:extLst>
              <a:ext uri="{FF2B5EF4-FFF2-40B4-BE49-F238E27FC236}">
                <a16:creationId xmlns:a16="http://schemas.microsoft.com/office/drawing/2014/main" id="{15536F0F-2526-447E-912C-08A3309BD3A7}"/>
              </a:ext>
            </a:extLst>
          </xdr:cNvPr>
          <xdr:cNvSpPr/>
        </xdr:nvSpPr>
        <xdr:spPr>
          <a:xfrm>
            <a:off x="5176301" y="271669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8" name="Ellipse 97">
            <a:extLst>
              <a:ext uri="{FF2B5EF4-FFF2-40B4-BE49-F238E27FC236}">
                <a16:creationId xmlns:a16="http://schemas.microsoft.com/office/drawing/2014/main" id="{8D625CDB-1B3F-4DFD-AF4F-12C6BA5DF27B}"/>
              </a:ext>
            </a:extLst>
          </xdr:cNvPr>
          <xdr:cNvSpPr/>
        </xdr:nvSpPr>
        <xdr:spPr>
          <a:xfrm>
            <a:off x="5345266" y="2713386"/>
            <a:ext cx="145325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99" name="Ellipse 98">
            <a:extLst>
              <a:ext uri="{FF2B5EF4-FFF2-40B4-BE49-F238E27FC236}">
                <a16:creationId xmlns:a16="http://schemas.microsoft.com/office/drawing/2014/main" id="{1C66A336-5025-4985-B0CF-A234043E4E4A}"/>
              </a:ext>
            </a:extLst>
          </xdr:cNvPr>
          <xdr:cNvSpPr/>
        </xdr:nvSpPr>
        <xdr:spPr>
          <a:xfrm>
            <a:off x="5515887" y="2711398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0" name="Ellipse 99">
            <a:extLst>
              <a:ext uri="{FF2B5EF4-FFF2-40B4-BE49-F238E27FC236}">
                <a16:creationId xmlns:a16="http://schemas.microsoft.com/office/drawing/2014/main" id="{86119A83-DE59-49F7-A6BF-70C035B82510}"/>
              </a:ext>
            </a:extLst>
          </xdr:cNvPr>
          <xdr:cNvSpPr/>
        </xdr:nvSpPr>
        <xdr:spPr>
          <a:xfrm>
            <a:off x="5669281" y="2712392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1" name="Ellipse 100">
            <a:extLst>
              <a:ext uri="{FF2B5EF4-FFF2-40B4-BE49-F238E27FC236}">
                <a16:creationId xmlns:a16="http://schemas.microsoft.com/office/drawing/2014/main" id="{F9B75B02-8FC9-47BC-A0A0-368B16FC2107}"/>
              </a:ext>
            </a:extLst>
          </xdr:cNvPr>
          <xdr:cNvSpPr/>
        </xdr:nvSpPr>
        <xdr:spPr>
          <a:xfrm>
            <a:off x="5839240" y="2711398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2" name="Ellipse 101">
            <a:extLst>
              <a:ext uri="{FF2B5EF4-FFF2-40B4-BE49-F238E27FC236}">
                <a16:creationId xmlns:a16="http://schemas.microsoft.com/office/drawing/2014/main" id="{BAF5BA3E-8468-41E8-8862-8A991DBB1AB2}"/>
              </a:ext>
            </a:extLst>
          </xdr:cNvPr>
          <xdr:cNvSpPr/>
        </xdr:nvSpPr>
        <xdr:spPr>
          <a:xfrm>
            <a:off x="6005887" y="271338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3" name="Ellipse 102">
            <a:extLst>
              <a:ext uri="{FF2B5EF4-FFF2-40B4-BE49-F238E27FC236}">
                <a16:creationId xmlns:a16="http://schemas.microsoft.com/office/drawing/2014/main" id="{178B3606-47F9-4382-BAA7-740155592836}"/>
              </a:ext>
            </a:extLst>
          </xdr:cNvPr>
          <xdr:cNvSpPr/>
        </xdr:nvSpPr>
        <xdr:spPr>
          <a:xfrm>
            <a:off x="6174852" y="271669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4" name="Ellipse 103">
            <a:extLst>
              <a:ext uri="{FF2B5EF4-FFF2-40B4-BE49-F238E27FC236}">
                <a16:creationId xmlns:a16="http://schemas.microsoft.com/office/drawing/2014/main" id="{D6E81679-0824-4403-924D-C34585E22DE9}"/>
              </a:ext>
            </a:extLst>
          </xdr:cNvPr>
          <xdr:cNvSpPr/>
        </xdr:nvSpPr>
        <xdr:spPr>
          <a:xfrm>
            <a:off x="6345142" y="2713055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5" name="Ellipse 104">
            <a:extLst>
              <a:ext uri="{FF2B5EF4-FFF2-40B4-BE49-F238E27FC236}">
                <a16:creationId xmlns:a16="http://schemas.microsoft.com/office/drawing/2014/main" id="{7CCE6428-D588-468A-A973-3E5D14D9AA5F}"/>
              </a:ext>
            </a:extLst>
          </xdr:cNvPr>
          <xdr:cNvSpPr/>
        </xdr:nvSpPr>
        <xdr:spPr>
          <a:xfrm>
            <a:off x="6505162" y="271404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6" name="Ellipse 105">
            <a:extLst>
              <a:ext uri="{FF2B5EF4-FFF2-40B4-BE49-F238E27FC236}">
                <a16:creationId xmlns:a16="http://schemas.microsoft.com/office/drawing/2014/main" id="{255D5C5C-59A2-4F2F-A9EF-7B2CEC888964}"/>
              </a:ext>
            </a:extLst>
          </xdr:cNvPr>
          <xdr:cNvSpPr/>
        </xdr:nvSpPr>
        <xdr:spPr>
          <a:xfrm>
            <a:off x="4614399" y="2563959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7" name="Ellipse 106">
            <a:extLst>
              <a:ext uri="{FF2B5EF4-FFF2-40B4-BE49-F238E27FC236}">
                <a16:creationId xmlns:a16="http://schemas.microsoft.com/office/drawing/2014/main" id="{7DC7B622-DB05-414C-8F7D-F79BB250D567}"/>
              </a:ext>
            </a:extLst>
          </xdr:cNvPr>
          <xdr:cNvSpPr/>
        </xdr:nvSpPr>
        <xdr:spPr>
          <a:xfrm>
            <a:off x="4774419" y="2564953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8" name="Ellipse 107">
            <a:extLst>
              <a:ext uri="{FF2B5EF4-FFF2-40B4-BE49-F238E27FC236}">
                <a16:creationId xmlns:a16="http://schemas.microsoft.com/office/drawing/2014/main" id="{C3B95657-53AE-4F3C-B7A4-CE7BCD879565}"/>
              </a:ext>
            </a:extLst>
          </xdr:cNvPr>
          <xdr:cNvSpPr/>
        </xdr:nvSpPr>
        <xdr:spPr>
          <a:xfrm>
            <a:off x="4931126" y="2563959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09" name="Ellipse 108">
            <a:extLst>
              <a:ext uri="{FF2B5EF4-FFF2-40B4-BE49-F238E27FC236}">
                <a16:creationId xmlns:a16="http://schemas.microsoft.com/office/drawing/2014/main" id="{B2F52B54-DB0C-4803-A299-9BC945F36C86}"/>
              </a:ext>
            </a:extLst>
          </xdr:cNvPr>
          <xdr:cNvSpPr/>
        </xdr:nvSpPr>
        <xdr:spPr>
          <a:xfrm>
            <a:off x="5097773" y="2565947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0" name="Ellipse 109">
            <a:extLst>
              <a:ext uri="{FF2B5EF4-FFF2-40B4-BE49-F238E27FC236}">
                <a16:creationId xmlns:a16="http://schemas.microsoft.com/office/drawing/2014/main" id="{249DD439-CC52-4199-8377-CCF2A6C66DF3}"/>
              </a:ext>
            </a:extLst>
          </xdr:cNvPr>
          <xdr:cNvSpPr/>
        </xdr:nvSpPr>
        <xdr:spPr>
          <a:xfrm>
            <a:off x="5266738" y="2562634"/>
            <a:ext cx="145325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1" name="Ellipse 110">
            <a:extLst>
              <a:ext uri="{FF2B5EF4-FFF2-40B4-BE49-F238E27FC236}">
                <a16:creationId xmlns:a16="http://schemas.microsoft.com/office/drawing/2014/main" id="{E140B11B-290C-4B0D-822B-EC60E59FF3C8}"/>
              </a:ext>
            </a:extLst>
          </xdr:cNvPr>
          <xdr:cNvSpPr/>
        </xdr:nvSpPr>
        <xdr:spPr>
          <a:xfrm>
            <a:off x="5437359" y="2560646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2" name="Ellipse 111">
            <a:extLst>
              <a:ext uri="{FF2B5EF4-FFF2-40B4-BE49-F238E27FC236}">
                <a16:creationId xmlns:a16="http://schemas.microsoft.com/office/drawing/2014/main" id="{0740671E-4677-425F-A5D4-CC8901B115AE}"/>
              </a:ext>
            </a:extLst>
          </xdr:cNvPr>
          <xdr:cNvSpPr/>
        </xdr:nvSpPr>
        <xdr:spPr>
          <a:xfrm>
            <a:off x="5590753" y="2561640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3" name="Ellipse 112">
            <a:extLst>
              <a:ext uri="{FF2B5EF4-FFF2-40B4-BE49-F238E27FC236}">
                <a16:creationId xmlns:a16="http://schemas.microsoft.com/office/drawing/2014/main" id="{81A04CD4-E54F-411F-ADA7-DCE0CF9D64BA}"/>
              </a:ext>
            </a:extLst>
          </xdr:cNvPr>
          <xdr:cNvSpPr/>
        </xdr:nvSpPr>
        <xdr:spPr>
          <a:xfrm>
            <a:off x="5760712" y="2560646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4" name="Ellipse 113">
            <a:extLst>
              <a:ext uri="{FF2B5EF4-FFF2-40B4-BE49-F238E27FC236}">
                <a16:creationId xmlns:a16="http://schemas.microsoft.com/office/drawing/2014/main" id="{E4DBE0D8-A649-4918-AF54-8CFEB8E755BA}"/>
              </a:ext>
            </a:extLst>
          </xdr:cNvPr>
          <xdr:cNvSpPr/>
        </xdr:nvSpPr>
        <xdr:spPr>
          <a:xfrm>
            <a:off x="5927359" y="2562634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5" name="Ellipse 114">
            <a:extLst>
              <a:ext uri="{FF2B5EF4-FFF2-40B4-BE49-F238E27FC236}">
                <a16:creationId xmlns:a16="http://schemas.microsoft.com/office/drawing/2014/main" id="{BC736EA0-1647-4715-A53D-B915B27776A1}"/>
              </a:ext>
            </a:extLst>
          </xdr:cNvPr>
          <xdr:cNvSpPr/>
        </xdr:nvSpPr>
        <xdr:spPr>
          <a:xfrm>
            <a:off x="6096324" y="2565947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6" name="Ellipse 115">
            <a:extLst>
              <a:ext uri="{FF2B5EF4-FFF2-40B4-BE49-F238E27FC236}">
                <a16:creationId xmlns:a16="http://schemas.microsoft.com/office/drawing/2014/main" id="{42776E9E-B00E-4756-8A1C-DBB7ACEBE0B2}"/>
              </a:ext>
            </a:extLst>
          </xdr:cNvPr>
          <xdr:cNvSpPr/>
        </xdr:nvSpPr>
        <xdr:spPr>
          <a:xfrm>
            <a:off x="6266614" y="2562303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7" name="Ellipse 116">
            <a:extLst>
              <a:ext uri="{FF2B5EF4-FFF2-40B4-BE49-F238E27FC236}">
                <a16:creationId xmlns:a16="http://schemas.microsoft.com/office/drawing/2014/main" id="{A0C7B41F-B287-4B4B-AD82-F45CE01C41D4}"/>
              </a:ext>
            </a:extLst>
          </xdr:cNvPr>
          <xdr:cNvSpPr/>
        </xdr:nvSpPr>
        <xdr:spPr>
          <a:xfrm>
            <a:off x="6426634" y="2563297"/>
            <a:ext cx="144000" cy="14399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8" name="Ellipse 117">
            <a:extLst>
              <a:ext uri="{FF2B5EF4-FFF2-40B4-BE49-F238E27FC236}">
                <a16:creationId xmlns:a16="http://schemas.microsoft.com/office/drawing/2014/main" id="{44213093-73E2-4490-996F-B8456049C482}"/>
              </a:ext>
            </a:extLst>
          </xdr:cNvPr>
          <xdr:cNvSpPr/>
        </xdr:nvSpPr>
        <xdr:spPr>
          <a:xfrm>
            <a:off x="4703858" y="241288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19" name="Ellipse 118">
            <a:extLst>
              <a:ext uri="{FF2B5EF4-FFF2-40B4-BE49-F238E27FC236}">
                <a16:creationId xmlns:a16="http://schemas.microsoft.com/office/drawing/2014/main" id="{1F4E66F0-4B65-42D4-A549-2332E0025748}"/>
              </a:ext>
            </a:extLst>
          </xdr:cNvPr>
          <xdr:cNvSpPr/>
        </xdr:nvSpPr>
        <xdr:spPr>
          <a:xfrm>
            <a:off x="4863878" y="2413883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0" name="Ellipse 119">
            <a:extLst>
              <a:ext uri="{FF2B5EF4-FFF2-40B4-BE49-F238E27FC236}">
                <a16:creationId xmlns:a16="http://schemas.microsoft.com/office/drawing/2014/main" id="{6317811D-00C9-4DB4-8352-1A977BD9AA4C}"/>
              </a:ext>
            </a:extLst>
          </xdr:cNvPr>
          <xdr:cNvSpPr/>
        </xdr:nvSpPr>
        <xdr:spPr>
          <a:xfrm>
            <a:off x="5020585" y="2412889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1" name="Ellipse 120">
            <a:extLst>
              <a:ext uri="{FF2B5EF4-FFF2-40B4-BE49-F238E27FC236}">
                <a16:creationId xmlns:a16="http://schemas.microsoft.com/office/drawing/2014/main" id="{16D93877-AB11-49B6-983E-E43E4E3AA86F}"/>
              </a:ext>
            </a:extLst>
          </xdr:cNvPr>
          <xdr:cNvSpPr/>
        </xdr:nvSpPr>
        <xdr:spPr>
          <a:xfrm>
            <a:off x="5187232" y="241487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2" name="Ellipse 121">
            <a:extLst>
              <a:ext uri="{FF2B5EF4-FFF2-40B4-BE49-F238E27FC236}">
                <a16:creationId xmlns:a16="http://schemas.microsoft.com/office/drawing/2014/main" id="{79815DC7-C298-45A8-8225-13EB9A13F964}"/>
              </a:ext>
            </a:extLst>
          </xdr:cNvPr>
          <xdr:cNvSpPr/>
        </xdr:nvSpPr>
        <xdr:spPr>
          <a:xfrm>
            <a:off x="5356197" y="2411564"/>
            <a:ext cx="145325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3" name="Ellipse 122">
            <a:extLst>
              <a:ext uri="{FF2B5EF4-FFF2-40B4-BE49-F238E27FC236}">
                <a16:creationId xmlns:a16="http://schemas.microsoft.com/office/drawing/2014/main" id="{54C64DA3-3B13-4D81-A3F8-A3E7EE3285CC}"/>
              </a:ext>
            </a:extLst>
          </xdr:cNvPr>
          <xdr:cNvSpPr/>
        </xdr:nvSpPr>
        <xdr:spPr>
          <a:xfrm>
            <a:off x="5526818" y="240957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4" name="Ellipse 123">
            <a:extLst>
              <a:ext uri="{FF2B5EF4-FFF2-40B4-BE49-F238E27FC236}">
                <a16:creationId xmlns:a16="http://schemas.microsoft.com/office/drawing/2014/main" id="{6AA64E96-7B09-4E9D-97F1-9A0B55F0FB4B}"/>
              </a:ext>
            </a:extLst>
          </xdr:cNvPr>
          <xdr:cNvSpPr/>
        </xdr:nvSpPr>
        <xdr:spPr>
          <a:xfrm>
            <a:off x="5680212" y="241057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5" name="Ellipse 124">
            <a:extLst>
              <a:ext uri="{FF2B5EF4-FFF2-40B4-BE49-F238E27FC236}">
                <a16:creationId xmlns:a16="http://schemas.microsoft.com/office/drawing/2014/main" id="{58F246BF-2286-4905-8002-600F01EC9533}"/>
              </a:ext>
            </a:extLst>
          </xdr:cNvPr>
          <xdr:cNvSpPr/>
        </xdr:nvSpPr>
        <xdr:spPr>
          <a:xfrm>
            <a:off x="5850171" y="2409576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6" name="Ellipse 125">
            <a:extLst>
              <a:ext uri="{FF2B5EF4-FFF2-40B4-BE49-F238E27FC236}">
                <a16:creationId xmlns:a16="http://schemas.microsoft.com/office/drawing/2014/main" id="{FDEDBD61-2A0D-4EE2-B2E0-C8B3F33E63A9}"/>
              </a:ext>
            </a:extLst>
          </xdr:cNvPr>
          <xdr:cNvSpPr/>
        </xdr:nvSpPr>
        <xdr:spPr>
          <a:xfrm>
            <a:off x="6016818" y="2411564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7" name="Ellipse 126">
            <a:extLst>
              <a:ext uri="{FF2B5EF4-FFF2-40B4-BE49-F238E27FC236}">
                <a16:creationId xmlns:a16="http://schemas.microsoft.com/office/drawing/2014/main" id="{F891647E-85DA-4CDE-B128-F549D52EF8F0}"/>
              </a:ext>
            </a:extLst>
          </xdr:cNvPr>
          <xdr:cNvSpPr/>
        </xdr:nvSpPr>
        <xdr:spPr>
          <a:xfrm>
            <a:off x="6185783" y="241487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8" name="Ellipse 127">
            <a:extLst>
              <a:ext uri="{FF2B5EF4-FFF2-40B4-BE49-F238E27FC236}">
                <a16:creationId xmlns:a16="http://schemas.microsoft.com/office/drawing/2014/main" id="{1C4359A5-DB6A-4B65-A07F-DB376850200E}"/>
              </a:ext>
            </a:extLst>
          </xdr:cNvPr>
          <xdr:cNvSpPr/>
        </xdr:nvSpPr>
        <xdr:spPr>
          <a:xfrm>
            <a:off x="6356073" y="2411233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29" name="Ellipse 128">
            <a:extLst>
              <a:ext uri="{FF2B5EF4-FFF2-40B4-BE49-F238E27FC236}">
                <a16:creationId xmlns:a16="http://schemas.microsoft.com/office/drawing/2014/main" id="{0EFFA1FE-AA37-4AC6-88DF-14451C6B84BA}"/>
              </a:ext>
            </a:extLst>
          </xdr:cNvPr>
          <xdr:cNvSpPr/>
        </xdr:nvSpPr>
        <xdr:spPr>
          <a:xfrm>
            <a:off x="6516093" y="241222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30" name="Ellipse 129">
            <a:extLst>
              <a:ext uri="{FF2B5EF4-FFF2-40B4-BE49-F238E27FC236}">
                <a16:creationId xmlns:a16="http://schemas.microsoft.com/office/drawing/2014/main" id="{01515859-7454-436D-A70A-06813CC93572}"/>
              </a:ext>
            </a:extLst>
          </xdr:cNvPr>
          <xdr:cNvSpPr/>
        </xdr:nvSpPr>
        <xdr:spPr>
          <a:xfrm>
            <a:off x="4621032" y="226844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31" name="Ellipse 130">
            <a:extLst>
              <a:ext uri="{FF2B5EF4-FFF2-40B4-BE49-F238E27FC236}">
                <a16:creationId xmlns:a16="http://schemas.microsoft.com/office/drawing/2014/main" id="{3934908C-7813-46BB-A374-85A78A511247}"/>
              </a:ext>
            </a:extLst>
          </xdr:cNvPr>
          <xdr:cNvSpPr/>
        </xdr:nvSpPr>
        <xdr:spPr>
          <a:xfrm>
            <a:off x="4781052" y="2269434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32" name="Ellipse 131">
            <a:extLst>
              <a:ext uri="{FF2B5EF4-FFF2-40B4-BE49-F238E27FC236}">
                <a16:creationId xmlns:a16="http://schemas.microsoft.com/office/drawing/2014/main" id="{EB5AE866-656A-4B3F-922F-D22DDCD5B601}"/>
              </a:ext>
            </a:extLst>
          </xdr:cNvPr>
          <xdr:cNvSpPr/>
        </xdr:nvSpPr>
        <xdr:spPr>
          <a:xfrm>
            <a:off x="4937759" y="2268440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33" name="Ellipse 132">
            <a:extLst>
              <a:ext uri="{FF2B5EF4-FFF2-40B4-BE49-F238E27FC236}">
                <a16:creationId xmlns:a16="http://schemas.microsoft.com/office/drawing/2014/main" id="{78A3DDB8-19C8-4ABF-9BDF-1588750EEDF2}"/>
              </a:ext>
            </a:extLst>
          </xdr:cNvPr>
          <xdr:cNvSpPr/>
        </xdr:nvSpPr>
        <xdr:spPr>
          <a:xfrm>
            <a:off x="5104406" y="2270428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34" name="Ellipse 133">
            <a:extLst>
              <a:ext uri="{FF2B5EF4-FFF2-40B4-BE49-F238E27FC236}">
                <a16:creationId xmlns:a16="http://schemas.microsoft.com/office/drawing/2014/main" id="{74B94111-88A7-4CAE-9227-1A9523C5BA57}"/>
              </a:ext>
            </a:extLst>
          </xdr:cNvPr>
          <xdr:cNvSpPr/>
        </xdr:nvSpPr>
        <xdr:spPr>
          <a:xfrm>
            <a:off x="5273371" y="2267115"/>
            <a:ext cx="145325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35" name="Ellipse 134">
            <a:extLst>
              <a:ext uri="{FF2B5EF4-FFF2-40B4-BE49-F238E27FC236}">
                <a16:creationId xmlns:a16="http://schemas.microsoft.com/office/drawing/2014/main" id="{79F8BB1A-EE73-44E3-A6CA-3032FAAF60F7}"/>
              </a:ext>
            </a:extLst>
          </xdr:cNvPr>
          <xdr:cNvSpPr/>
        </xdr:nvSpPr>
        <xdr:spPr>
          <a:xfrm>
            <a:off x="5443992" y="226512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36" name="Ellipse 135">
            <a:extLst>
              <a:ext uri="{FF2B5EF4-FFF2-40B4-BE49-F238E27FC236}">
                <a16:creationId xmlns:a16="http://schemas.microsoft.com/office/drawing/2014/main" id="{BC3DCC79-6F06-46A6-9116-B41FCC75F423}"/>
              </a:ext>
            </a:extLst>
          </xdr:cNvPr>
          <xdr:cNvSpPr/>
        </xdr:nvSpPr>
        <xdr:spPr>
          <a:xfrm>
            <a:off x="5597386" y="2266121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137" name="Ellipse 136">
            <a:extLst>
              <a:ext uri="{FF2B5EF4-FFF2-40B4-BE49-F238E27FC236}">
                <a16:creationId xmlns:a16="http://schemas.microsoft.com/office/drawing/2014/main" id="{BDFA96A3-F8C1-4334-BAB2-8EAD4E5C90CB}"/>
              </a:ext>
            </a:extLst>
          </xdr:cNvPr>
          <xdr:cNvSpPr/>
        </xdr:nvSpPr>
        <xdr:spPr>
          <a:xfrm>
            <a:off x="5767345" y="2265127"/>
            <a:ext cx="144000" cy="144000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cxnSp macro="">
        <xdr:nvCxnSpPr>
          <xdr:cNvPr id="142" name="Gerader Verbinder 141">
            <a:extLst>
              <a:ext uri="{FF2B5EF4-FFF2-40B4-BE49-F238E27FC236}">
                <a16:creationId xmlns:a16="http://schemas.microsoft.com/office/drawing/2014/main" id="{57A04C67-9F1C-4202-B944-E40FA2B58F7F}"/>
              </a:ext>
            </a:extLst>
          </xdr:cNvPr>
          <xdr:cNvCxnSpPr/>
        </xdr:nvCxnSpPr>
        <xdr:spPr>
          <a:xfrm>
            <a:off x="4571111" y="2253200"/>
            <a:ext cx="2376000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3" name="Gerader Verbinder 142">
            <a:extLst>
              <a:ext uri="{FF2B5EF4-FFF2-40B4-BE49-F238E27FC236}">
                <a16:creationId xmlns:a16="http://schemas.microsoft.com/office/drawing/2014/main" id="{4F1F2312-6450-402C-B267-9BFB2BA6C83A}"/>
              </a:ext>
            </a:extLst>
          </xdr:cNvPr>
          <xdr:cNvCxnSpPr/>
        </xdr:nvCxnSpPr>
        <xdr:spPr>
          <a:xfrm>
            <a:off x="4556534" y="3027127"/>
            <a:ext cx="2376000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Gerader Verbinder 144">
            <a:extLst>
              <a:ext uri="{FF2B5EF4-FFF2-40B4-BE49-F238E27FC236}">
                <a16:creationId xmlns:a16="http://schemas.microsoft.com/office/drawing/2014/main" id="{F89B053E-E544-437F-9B6B-E8C7448BA4CB}"/>
              </a:ext>
            </a:extLst>
          </xdr:cNvPr>
          <xdr:cNvCxnSpPr/>
        </xdr:nvCxnSpPr>
        <xdr:spPr>
          <a:xfrm flipH="1">
            <a:off x="6703366" y="2263140"/>
            <a:ext cx="2234" cy="115890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6" name="Gerader Verbinder 145">
            <a:extLst>
              <a:ext uri="{FF2B5EF4-FFF2-40B4-BE49-F238E27FC236}">
                <a16:creationId xmlns:a16="http://schemas.microsoft.com/office/drawing/2014/main" id="{5BF46329-18F6-4293-B620-0A0C6025F0DE}"/>
              </a:ext>
            </a:extLst>
          </xdr:cNvPr>
          <xdr:cNvCxnSpPr/>
        </xdr:nvCxnSpPr>
        <xdr:spPr>
          <a:xfrm>
            <a:off x="4587240" y="2240280"/>
            <a:ext cx="1080" cy="118176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7" name="Gerader Verbinder 146">
            <a:extLst>
              <a:ext uri="{FF2B5EF4-FFF2-40B4-BE49-F238E27FC236}">
                <a16:creationId xmlns:a16="http://schemas.microsoft.com/office/drawing/2014/main" id="{E5CFC0EB-95CE-48FB-9F9C-16A026B2B17E}"/>
              </a:ext>
            </a:extLst>
          </xdr:cNvPr>
          <xdr:cNvCxnSpPr/>
        </xdr:nvCxnSpPr>
        <xdr:spPr>
          <a:xfrm>
            <a:off x="4600266" y="3359093"/>
            <a:ext cx="2089325" cy="1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8" name="Gerader Verbinder 147">
            <a:extLst>
              <a:ext uri="{FF2B5EF4-FFF2-40B4-BE49-F238E27FC236}">
                <a16:creationId xmlns:a16="http://schemas.microsoft.com/office/drawing/2014/main" id="{273D31B0-CBEA-4161-9FA7-679466E133FF}"/>
              </a:ext>
            </a:extLst>
          </xdr:cNvPr>
          <xdr:cNvCxnSpPr/>
        </xdr:nvCxnSpPr>
        <xdr:spPr>
          <a:xfrm>
            <a:off x="6909911" y="2270708"/>
            <a:ext cx="0" cy="756000"/>
          </a:xfrm>
          <a:prstGeom prst="line">
            <a:avLst/>
          </a:prstGeom>
          <a:ln>
            <a:headEnd type="triangle" w="med" len="med"/>
            <a:tailEnd type="triangl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0" name="Textfeld 149">
            <a:extLst>
              <a:ext uri="{FF2B5EF4-FFF2-40B4-BE49-F238E27FC236}">
                <a16:creationId xmlns:a16="http://schemas.microsoft.com/office/drawing/2014/main" id="{EA348D94-0936-44BE-A301-96835BBA26DC}"/>
              </a:ext>
            </a:extLst>
          </xdr:cNvPr>
          <xdr:cNvSpPr txBox="1"/>
        </xdr:nvSpPr>
        <xdr:spPr>
          <a:xfrm>
            <a:off x="5447304" y="3148385"/>
            <a:ext cx="453887" cy="2305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de-CH" sz="1100"/>
              <a:t>w</a:t>
            </a:r>
          </a:p>
        </xdr:txBody>
      </xdr:sp>
      <xdr:sp macro="" textlink="">
        <xdr:nvSpPr>
          <xdr:cNvPr id="152" name="Textfeld 151">
            <a:extLst>
              <a:ext uri="{FF2B5EF4-FFF2-40B4-BE49-F238E27FC236}">
                <a16:creationId xmlns:a16="http://schemas.microsoft.com/office/drawing/2014/main" id="{DA76AA3B-1292-4776-AB28-7AACF87BF570}"/>
              </a:ext>
            </a:extLst>
          </xdr:cNvPr>
          <xdr:cNvSpPr txBox="1"/>
        </xdr:nvSpPr>
        <xdr:spPr>
          <a:xfrm rot="16200000">
            <a:off x="6628034" y="2577023"/>
            <a:ext cx="373852" cy="164924"/>
          </a:xfrm>
          <a:prstGeom prst="rect">
            <a:avLst/>
          </a:prstGeom>
          <a:solidFill>
            <a:srgbClr val="99FF9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CH" sz="1100"/>
              <a:t>h?</a:t>
            </a:r>
          </a:p>
        </xdr:txBody>
      </xdr:sp>
      <xdr:cxnSp macro="">
        <xdr:nvCxnSpPr>
          <xdr:cNvPr id="149" name="Gerade Verbindung mit Pfeil 148">
            <a:extLst>
              <a:ext uri="{FF2B5EF4-FFF2-40B4-BE49-F238E27FC236}">
                <a16:creationId xmlns:a16="http://schemas.microsoft.com/office/drawing/2014/main" id="{5E78C531-7E20-44ED-89D0-0220D52C11B5}"/>
              </a:ext>
            </a:extLst>
          </xdr:cNvPr>
          <xdr:cNvCxnSpPr/>
        </xdr:nvCxnSpPr>
        <xdr:spPr>
          <a:xfrm flipV="1">
            <a:off x="4955037" y="2289528"/>
            <a:ext cx="101824" cy="101824"/>
          </a:xfrm>
          <a:prstGeom prst="straightConnector1">
            <a:avLst/>
          </a:prstGeom>
          <a:ln w="3175">
            <a:solidFill>
              <a:sysClr val="windowText" lastClr="000000"/>
            </a:solidFill>
            <a:headEnd type="triangle" w="sm" len="sm"/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1" name="Textfeld 150">
            <a:extLst>
              <a:ext uri="{FF2B5EF4-FFF2-40B4-BE49-F238E27FC236}">
                <a16:creationId xmlns:a16="http://schemas.microsoft.com/office/drawing/2014/main" id="{83667E42-3ABD-4EE8-B5A6-3FB3AD47F8D6}"/>
              </a:ext>
            </a:extLst>
          </xdr:cNvPr>
          <xdr:cNvSpPr txBox="1"/>
        </xdr:nvSpPr>
        <xdr:spPr>
          <a:xfrm>
            <a:off x="4869180" y="2053590"/>
            <a:ext cx="247650" cy="243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/>
              <a:t>d</a:t>
            </a:r>
          </a:p>
        </xdr:txBody>
      </xdr:sp>
      <xdr:sp macro="" textlink="">
        <xdr:nvSpPr>
          <xdr:cNvPr id="153" name="Textfeld 152">
            <a:extLst>
              <a:ext uri="{FF2B5EF4-FFF2-40B4-BE49-F238E27FC236}">
                <a16:creationId xmlns:a16="http://schemas.microsoft.com/office/drawing/2014/main" id="{00077907-BA4D-4840-9AFB-34651A3AEDEF}"/>
              </a:ext>
            </a:extLst>
          </xdr:cNvPr>
          <xdr:cNvSpPr txBox="1"/>
        </xdr:nvSpPr>
        <xdr:spPr>
          <a:xfrm>
            <a:off x="5448300" y="2514600"/>
            <a:ext cx="369570" cy="270510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CH" sz="1100"/>
              <a:t>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9"/>
  <sheetViews>
    <sheetView tabSelected="1" zoomScale="120" zoomScaleNormal="120" workbookViewId="0">
      <selection activeCell="D5" sqref="D5"/>
    </sheetView>
  </sheetViews>
  <sheetFormatPr defaultColWidth="11.42578125" defaultRowHeight="12.75"/>
  <cols>
    <col min="1" max="1" width="0.85546875" customWidth="1"/>
    <col min="2" max="2" width="3.28515625" style="37" customWidth="1"/>
    <col min="3" max="3" width="20.42578125" customWidth="1"/>
    <col min="4" max="4" width="20.28515625" style="1" customWidth="1"/>
    <col min="5" max="7" width="19.7109375" customWidth="1"/>
  </cols>
  <sheetData>
    <row r="2" spans="2:8" ht="15.75">
      <c r="C2" s="50" t="s">
        <v>44</v>
      </c>
    </row>
    <row r="3" spans="2:8" ht="13.9" customHeight="1">
      <c r="C3" s="1"/>
    </row>
    <row r="4" spans="2:8" ht="13.9" customHeight="1">
      <c r="C4" s="1"/>
    </row>
    <row r="5" spans="2:8" ht="13.15" customHeight="1">
      <c r="C5" s="51" t="s">
        <v>2</v>
      </c>
      <c r="D5" s="36"/>
      <c r="G5" s="8"/>
    </row>
    <row r="7" spans="2:8" ht="18.600000000000001" customHeight="1">
      <c r="B7" s="39" t="s">
        <v>46</v>
      </c>
      <c r="C7" s="48" t="s">
        <v>50</v>
      </c>
      <c r="D7" s="48" t="s">
        <v>45</v>
      </c>
      <c r="E7" s="48" t="s">
        <v>48</v>
      </c>
      <c r="F7" s="48" t="s">
        <v>49</v>
      </c>
      <c r="G7" s="48" t="s">
        <v>51</v>
      </c>
    </row>
    <row r="8" spans="2:8">
      <c r="B8" s="39"/>
      <c r="C8" s="32">
        <v>6</v>
      </c>
      <c r="D8" s="31">
        <v>0.5</v>
      </c>
      <c r="E8" s="10">
        <v>100</v>
      </c>
      <c r="F8" s="33">
        <v>100</v>
      </c>
      <c r="G8" s="7">
        <f>ROUNDDOWN(F8/C8,0)*ROUNDDOWN((E8*D8/C8-1)*2/SQRT(3)+1,0)-ROUNDDOWN(IF(MOD(F8,C8)&lt;C8/2,ROUNDDOWN((E8*D8/C8-1)*2/SQRT(3)+1,0)/2,0),0)</f>
        <v>144</v>
      </c>
    </row>
    <row r="10" spans="2:8">
      <c r="C10" s="47" t="s">
        <v>54</v>
      </c>
      <c r="D10" s="40"/>
      <c r="F10" s="46" t="s">
        <v>55</v>
      </c>
      <c r="G10" s="43"/>
      <c r="H10" s="2"/>
    </row>
    <row r="11" spans="2:8">
      <c r="C11" s="41"/>
      <c r="D11" s="40"/>
      <c r="F11" s="44"/>
      <c r="G11" s="43"/>
      <c r="H11" s="34"/>
    </row>
    <row r="12" spans="2:8">
      <c r="C12" s="41"/>
      <c r="D12" s="40"/>
      <c r="F12" s="44"/>
      <c r="G12" s="43"/>
    </row>
    <row r="13" spans="2:8">
      <c r="C13" s="41"/>
      <c r="D13" s="40"/>
      <c r="F13" s="44"/>
      <c r="G13" s="43"/>
    </row>
    <row r="14" spans="2:8">
      <c r="C14" s="41"/>
      <c r="D14" s="40"/>
      <c r="F14" s="44"/>
      <c r="G14" s="43"/>
    </row>
    <row r="15" spans="2:8">
      <c r="C15" s="41"/>
      <c r="D15" s="42"/>
      <c r="F15" s="44"/>
      <c r="G15" s="45"/>
    </row>
    <row r="16" spans="2:8">
      <c r="C16" s="41"/>
      <c r="D16" s="42"/>
      <c r="E16" s="5"/>
      <c r="F16" s="44"/>
      <c r="G16" s="45"/>
      <c r="H16" s="5"/>
    </row>
    <row r="17" spans="2:7">
      <c r="C17" s="41"/>
      <c r="D17" s="42"/>
      <c r="F17" s="44"/>
      <c r="G17" s="45"/>
    </row>
    <row r="18" spans="2:7">
      <c r="C18" s="41"/>
      <c r="D18" s="42"/>
      <c r="F18" s="44"/>
      <c r="G18" s="45"/>
    </row>
    <row r="19" spans="2:7">
      <c r="C19" s="41"/>
      <c r="D19" s="42"/>
      <c r="F19" s="44"/>
      <c r="G19" s="45"/>
    </row>
    <row r="20" spans="2:7">
      <c r="C20" s="41"/>
      <c r="D20" s="42"/>
      <c r="F20" s="44"/>
      <c r="G20" s="45"/>
    </row>
    <row r="21" spans="2:7">
      <c r="G21" s="1"/>
    </row>
    <row r="23" spans="2:7" ht="20.45" customHeight="1">
      <c r="B23" s="38" t="s">
        <v>47</v>
      </c>
      <c r="C23" s="49" t="s">
        <v>50</v>
      </c>
      <c r="D23" s="49"/>
      <c r="E23" s="49" t="s">
        <v>52</v>
      </c>
      <c r="F23" s="49" t="s">
        <v>53</v>
      </c>
      <c r="G23" s="49" t="s">
        <v>51</v>
      </c>
    </row>
    <row r="24" spans="2:7">
      <c r="B24" s="38"/>
      <c r="C24" s="32">
        <v>6</v>
      </c>
      <c r="D24" s="6"/>
      <c r="E24" s="35">
        <f>IF(F24/C24-ROUNDDOWN(F24/C24,0)&lt;0.5,(ROUNDUP((G24+ROUNDDOWN(ROUNDUP(G24/ROUNDDOWN(F24/C24,0),0)/2,0))/ROUNDDOWN(F24/C24,0),0)-1)*C24*SQRT(3)/2+C24,(ROUNDUP(G24/ROUNDDOWN(F24/C24,0),0)-1)*C24*SQRT(3)/2+C24)</f>
        <v>47.569219381653056</v>
      </c>
      <c r="F24" s="33">
        <v>100</v>
      </c>
      <c r="G24" s="11">
        <v>144</v>
      </c>
    </row>
    <row r="29" spans="2:7">
      <c r="C29" s="1"/>
      <c r="D29" s="30"/>
    </row>
  </sheetData>
  <sheetProtection algorithmName="SHA-512" hashValue="7oT3NWtAmf7XExx15efRZeNtdrO5RW0WjX+kuJ9Yl4AIe0O7HMsbqY3gtNXBWB4/mL3wNB5IwXfccM7897883w==" saltValue="VCt0kXN88/kM7M5NxXhW3g==" spinCount="100000" sheet="1" objects="1" scenarios="1" selectLockedCells="1"/>
  <protectedRanges>
    <protectedRange sqref="F24:G24" name="Bereich3"/>
    <protectedRange sqref="C24" name="Bereich2"/>
    <protectedRange sqref="C8:F8" name="Bereich1"/>
  </protectedRanges>
  <phoneticPr fontId="1" type="noConversion"/>
  <conditionalFormatting sqref="G8">
    <cfRule type="cellIs" dxfId="0" priority="3" operator="greaterThan">
      <formula>#REF!</formula>
    </cfRule>
  </conditionalFormatting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workbookViewId="0">
      <selection activeCell="E21" sqref="E21"/>
    </sheetView>
  </sheetViews>
  <sheetFormatPr defaultColWidth="11.42578125" defaultRowHeight="12.75"/>
  <cols>
    <col min="1" max="1" width="17.85546875" customWidth="1"/>
    <col min="2" max="2" width="17.28515625" customWidth="1"/>
    <col min="3" max="3" width="20.28515625" customWidth="1"/>
    <col min="4" max="4" width="19.42578125" customWidth="1"/>
    <col min="5" max="5" width="18.7109375" customWidth="1"/>
    <col min="6" max="6" width="19.28515625" customWidth="1"/>
    <col min="8" max="8" width="24.7109375" customWidth="1"/>
  </cols>
  <sheetData>
    <row r="1" spans="1:10">
      <c r="A1" s="15" t="s">
        <v>6</v>
      </c>
      <c r="B1" s="15" t="s">
        <v>7</v>
      </c>
      <c r="C1" s="15" t="s">
        <v>8</v>
      </c>
      <c r="D1" s="26" t="s">
        <v>9</v>
      </c>
      <c r="E1" s="26" t="s">
        <v>10</v>
      </c>
      <c r="F1" s="15" t="s">
        <v>13</v>
      </c>
      <c r="G1" s="26" t="s">
        <v>14</v>
      </c>
      <c r="H1" s="15" t="s">
        <v>22</v>
      </c>
      <c r="I1" s="15" t="s">
        <v>29</v>
      </c>
      <c r="J1" s="15" t="s">
        <v>32</v>
      </c>
    </row>
    <row r="2" spans="1:10">
      <c r="A2" s="12">
        <v>0.2</v>
      </c>
      <c r="B2" s="12">
        <v>5</v>
      </c>
      <c r="C2" s="12">
        <v>0.4</v>
      </c>
      <c r="D2" s="27">
        <v>109</v>
      </c>
      <c r="E2" s="27">
        <v>1</v>
      </c>
      <c r="F2" s="12" t="s">
        <v>11</v>
      </c>
      <c r="G2" s="27" t="s">
        <v>15</v>
      </c>
      <c r="H2" s="15" t="s">
        <v>25</v>
      </c>
      <c r="I2" s="12">
        <v>2</v>
      </c>
      <c r="J2" s="12">
        <v>1.2</v>
      </c>
    </row>
    <row r="3" spans="1:10">
      <c r="A3" s="12">
        <v>0.4</v>
      </c>
      <c r="B3" s="12">
        <v>3</v>
      </c>
      <c r="C3" s="12">
        <v>0.2</v>
      </c>
      <c r="D3" s="27">
        <v>104</v>
      </c>
      <c r="E3" s="27">
        <v>1.05</v>
      </c>
      <c r="F3" s="12" t="s">
        <v>12</v>
      </c>
      <c r="G3" s="27" t="s">
        <v>16</v>
      </c>
      <c r="H3" s="15" t="s">
        <v>0</v>
      </c>
      <c r="I3" s="12">
        <v>3</v>
      </c>
      <c r="J3" s="12">
        <v>1.5</v>
      </c>
    </row>
    <row r="4" spans="1:10">
      <c r="A4" s="12">
        <v>1</v>
      </c>
      <c r="B4" s="12">
        <v>2.5</v>
      </c>
      <c r="E4" s="27">
        <v>1.1000000000000001</v>
      </c>
      <c r="F4" s="12" t="s">
        <v>56</v>
      </c>
      <c r="G4" s="26" t="s">
        <v>20</v>
      </c>
      <c r="H4" s="15" t="s">
        <v>5</v>
      </c>
      <c r="I4" s="12">
        <v>4</v>
      </c>
    </row>
    <row r="5" spans="1:10">
      <c r="E5" s="27">
        <v>1.1499999999999999</v>
      </c>
      <c r="F5" s="12" t="s">
        <v>57</v>
      </c>
      <c r="G5" s="27" t="s">
        <v>18</v>
      </c>
      <c r="H5" s="15" t="s">
        <v>24</v>
      </c>
    </row>
    <row r="6" spans="1:10">
      <c r="F6" s="12" t="s">
        <v>38</v>
      </c>
      <c r="G6" s="26" t="s">
        <v>21</v>
      </c>
      <c r="H6" s="15" t="s">
        <v>23</v>
      </c>
    </row>
    <row r="7" spans="1:10">
      <c r="F7" s="12" t="s">
        <v>37</v>
      </c>
      <c r="H7" s="12"/>
    </row>
    <row r="8" spans="1:10">
      <c r="H8" s="15" t="s">
        <v>35</v>
      </c>
    </row>
    <row r="9" spans="1:10">
      <c r="A9" s="12"/>
      <c r="B9" s="13" t="s">
        <v>39</v>
      </c>
      <c r="C9" s="13" t="s">
        <v>40</v>
      </c>
      <c r="D9" s="13" t="s">
        <v>41</v>
      </c>
      <c r="E9" s="29" t="s">
        <v>43</v>
      </c>
      <c r="H9" s="12"/>
    </row>
    <row r="10" spans="1:10">
      <c r="A10" s="12" t="s">
        <v>11</v>
      </c>
      <c r="B10" s="24">
        <v>0.17499999999999999</v>
      </c>
      <c r="C10" s="25">
        <v>4</v>
      </c>
      <c r="D10" s="12">
        <v>15</v>
      </c>
      <c r="E10" s="29" t="s">
        <v>43</v>
      </c>
      <c r="H10" s="15" t="s">
        <v>26</v>
      </c>
    </row>
    <row r="11" spans="1:10">
      <c r="A11" s="12" t="s">
        <v>12</v>
      </c>
      <c r="B11" s="24">
        <v>0.3</v>
      </c>
      <c r="C11" s="25">
        <v>4</v>
      </c>
      <c r="D11" s="12">
        <v>26</v>
      </c>
      <c r="E11" s="29" t="s">
        <v>43</v>
      </c>
      <c r="H11" s="15" t="s">
        <v>1</v>
      </c>
    </row>
    <row r="12" spans="1:10">
      <c r="A12" s="12" t="s">
        <v>56</v>
      </c>
      <c r="B12" s="24">
        <v>0.35</v>
      </c>
      <c r="C12" s="25">
        <v>8</v>
      </c>
      <c r="D12" s="12">
        <v>60</v>
      </c>
      <c r="E12" s="29" t="s">
        <v>43</v>
      </c>
      <c r="H12" s="15" t="s">
        <v>4</v>
      </c>
    </row>
    <row r="13" spans="1:10">
      <c r="A13" s="12" t="s">
        <v>57</v>
      </c>
      <c r="B13" s="24">
        <v>0.44</v>
      </c>
      <c r="C13" s="25">
        <v>8</v>
      </c>
      <c r="D13" s="12">
        <v>100</v>
      </c>
      <c r="E13" s="29" t="s">
        <v>43</v>
      </c>
      <c r="H13" s="15" t="s">
        <v>3</v>
      </c>
    </row>
    <row r="14" spans="1:10">
      <c r="A14" s="12" t="s">
        <v>38</v>
      </c>
      <c r="B14" s="24">
        <v>0.32500000000000001</v>
      </c>
      <c r="C14" s="25">
        <v>8</v>
      </c>
      <c r="D14" s="12">
        <v>55</v>
      </c>
      <c r="E14" s="28" t="s">
        <v>42</v>
      </c>
      <c r="H14" s="12"/>
    </row>
    <row r="15" spans="1:10">
      <c r="A15" s="12" t="s">
        <v>37</v>
      </c>
      <c r="B15" s="24">
        <v>0.5</v>
      </c>
      <c r="C15" s="25">
        <v>8</v>
      </c>
      <c r="D15" s="12">
        <v>100</v>
      </c>
      <c r="E15" s="28" t="s">
        <v>42</v>
      </c>
      <c r="H15" s="19" t="s">
        <v>34</v>
      </c>
    </row>
    <row r="16" spans="1:10">
      <c r="B16" s="3"/>
      <c r="C16" s="4"/>
      <c r="H16" s="19" t="s">
        <v>33</v>
      </c>
    </row>
    <row r="18" spans="1:10">
      <c r="A18" s="12"/>
      <c r="B18" s="13" t="s">
        <v>27</v>
      </c>
      <c r="C18" s="13" t="s">
        <v>28</v>
      </c>
      <c r="D18" s="9" t="s">
        <v>15</v>
      </c>
      <c r="E18" s="9" t="s">
        <v>16</v>
      </c>
      <c r="F18" s="9" t="s">
        <v>17</v>
      </c>
      <c r="G18" s="9" t="s">
        <v>18</v>
      </c>
      <c r="H18" s="9" t="s">
        <v>19</v>
      </c>
      <c r="I18" s="9" t="s">
        <v>31</v>
      </c>
      <c r="J18" s="14" t="s">
        <v>7</v>
      </c>
    </row>
    <row r="19" spans="1:10">
      <c r="A19" s="15" t="s">
        <v>25</v>
      </c>
      <c r="B19" s="16">
        <v>5.5</v>
      </c>
      <c r="C19" s="17">
        <v>13</v>
      </c>
      <c r="D19" s="9">
        <v>0.66600000000000004</v>
      </c>
      <c r="E19" s="9">
        <v>0.66600000000000004</v>
      </c>
      <c r="F19" s="9">
        <v>0.66600000000000004</v>
      </c>
      <c r="G19" s="9">
        <v>0.66600000000000004</v>
      </c>
      <c r="H19" s="9">
        <v>0.66600000000000004</v>
      </c>
      <c r="I19" s="9">
        <v>0.4</v>
      </c>
      <c r="J19" s="9">
        <v>5</v>
      </c>
    </row>
    <row r="20" spans="1:10">
      <c r="A20" s="15" t="s">
        <v>0</v>
      </c>
      <c r="B20" s="16">
        <v>5</v>
      </c>
      <c r="C20" s="17">
        <v>9.5</v>
      </c>
      <c r="D20" s="9">
        <v>1</v>
      </c>
      <c r="E20" s="9" t="s">
        <v>30</v>
      </c>
      <c r="F20" s="9" t="s">
        <v>30</v>
      </c>
      <c r="G20" s="9" t="s">
        <v>30</v>
      </c>
      <c r="H20" s="9" t="s">
        <v>30</v>
      </c>
      <c r="I20" s="9">
        <v>0.4</v>
      </c>
      <c r="J20" s="9">
        <v>5</v>
      </c>
    </row>
    <row r="21" spans="1:10">
      <c r="A21" s="15" t="s">
        <v>5</v>
      </c>
      <c r="B21" s="16">
        <v>6</v>
      </c>
      <c r="C21" s="17">
        <v>7.5</v>
      </c>
      <c r="D21" s="9">
        <v>1.05</v>
      </c>
      <c r="E21" s="9">
        <v>1</v>
      </c>
      <c r="F21" s="9" t="s">
        <v>30</v>
      </c>
      <c r="G21" s="9" t="s">
        <v>30</v>
      </c>
      <c r="H21" s="9" t="s">
        <v>30</v>
      </c>
      <c r="I21" s="9">
        <v>0.4</v>
      </c>
      <c r="J21" s="9">
        <v>5</v>
      </c>
    </row>
    <row r="22" spans="1:10">
      <c r="A22" s="15" t="s">
        <v>24</v>
      </c>
      <c r="B22" s="16">
        <v>7.2</v>
      </c>
      <c r="C22" s="17">
        <v>9.5</v>
      </c>
      <c r="D22" s="9">
        <v>1.1000000000000001</v>
      </c>
      <c r="E22" s="9">
        <v>1.05</v>
      </c>
      <c r="F22" s="9">
        <v>1</v>
      </c>
      <c r="G22" s="9" t="s">
        <v>30</v>
      </c>
      <c r="H22" s="9" t="s">
        <v>30</v>
      </c>
      <c r="I22" s="9">
        <v>0.4</v>
      </c>
      <c r="J22" s="9">
        <v>3</v>
      </c>
    </row>
    <row r="23" spans="1:10">
      <c r="A23" s="15" t="s">
        <v>23</v>
      </c>
      <c r="B23" s="16">
        <v>9</v>
      </c>
      <c r="C23" s="17">
        <v>9.5</v>
      </c>
      <c r="D23" s="9">
        <v>1.1000000000000001</v>
      </c>
      <c r="E23" s="9">
        <v>1.05</v>
      </c>
      <c r="F23" s="9">
        <v>1</v>
      </c>
      <c r="G23" s="9" t="s">
        <v>30</v>
      </c>
      <c r="H23" s="9" t="s">
        <v>30</v>
      </c>
      <c r="I23" s="9">
        <v>0.4</v>
      </c>
      <c r="J23" s="9">
        <v>5</v>
      </c>
    </row>
    <row r="24" spans="1:10">
      <c r="A24" s="15" t="s">
        <v>35</v>
      </c>
      <c r="B24" s="16">
        <v>7.2</v>
      </c>
      <c r="C24" s="17">
        <v>10.5</v>
      </c>
      <c r="D24" s="9">
        <v>1</v>
      </c>
      <c r="E24" s="9">
        <v>0.95</v>
      </c>
      <c r="F24" s="9">
        <v>0.9</v>
      </c>
      <c r="G24" s="18" t="s">
        <v>30</v>
      </c>
      <c r="H24" s="18" t="s">
        <v>30</v>
      </c>
      <c r="I24" s="9">
        <v>0.4</v>
      </c>
      <c r="J24" s="9">
        <v>5</v>
      </c>
    </row>
    <row r="25" spans="1:10">
      <c r="A25" s="15" t="s">
        <v>26</v>
      </c>
      <c r="B25" s="16">
        <v>6</v>
      </c>
      <c r="C25" s="17">
        <v>13</v>
      </c>
      <c r="D25" s="9">
        <v>0.66600000000000004</v>
      </c>
      <c r="E25" s="9">
        <v>0.66600000000000004</v>
      </c>
      <c r="F25" s="9">
        <v>0.66600000000000004</v>
      </c>
      <c r="G25" s="9">
        <v>0.66600000000000004</v>
      </c>
      <c r="H25" s="9">
        <v>0.66600000000000004</v>
      </c>
      <c r="I25" s="9">
        <v>0.2</v>
      </c>
      <c r="J25" s="9">
        <v>3</v>
      </c>
    </row>
    <row r="26" spans="1:10">
      <c r="A26" s="15" t="s">
        <v>1</v>
      </c>
      <c r="B26" s="16">
        <v>5</v>
      </c>
      <c r="C26" s="17">
        <v>9.5</v>
      </c>
      <c r="D26" s="9">
        <v>1</v>
      </c>
      <c r="E26" s="9" t="s">
        <v>30</v>
      </c>
      <c r="F26" s="9" t="s">
        <v>30</v>
      </c>
      <c r="G26" s="9" t="s">
        <v>30</v>
      </c>
      <c r="H26" s="9" t="s">
        <v>30</v>
      </c>
      <c r="I26" s="9">
        <v>0.2</v>
      </c>
      <c r="J26" s="9">
        <v>3</v>
      </c>
    </row>
    <row r="27" spans="1:10">
      <c r="A27" s="15" t="s">
        <v>4</v>
      </c>
      <c r="B27" s="16">
        <v>7.5</v>
      </c>
      <c r="C27" s="17">
        <v>7.5</v>
      </c>
      <c r="D27" s="9">
        <v>1.1000000000000001</v>
      </c>
      <c r="E27" s="9">
        <v>1.05</v>
      </c>
      <c r="F27" s="9">
        <v>1</v>
      </c>
      <c r="G27" s="9">
        <v>1</v>
      </c>
      <c r="H27" s="9" t="s">
        <v>30</v>
      </c>
      <c r="I27" s="9">
        <v>0.2</v>
      </c>
      <c r="J27" s="9">
        <v>2.5</v>
      </c>
    </row>
    <row r="28" spans="1:10">
      <c r="A28" s="15" t="s">
        <v>3</v>
      </c>
      <c r="B28" s="16">
        <v>8.5</v>
      </c>
      <c r="C28" s="17">
        <v>6</v>
      </c>
      <c r="D28" s="9">
        <v>1.1499999999999999</v>
      </c>
      <c r="E28" s="9">
        <v>1.1000000000000001</v>
      </c>
      <c r="F28" s="9">
        <v>1.05</v>
      </c>
      <c r="G28" s="9">
        <v>1</v>
      </c>
      <c r="H28" s="9">
        <v>1</v>
      </c>
      <c r="I28" s="9">
        <v>0.2</v>
      </c>
      <c r="J28" s="9">
        <v>2.5</v>
      </c>
    </row>
    <row r="29" spans="1:10">
      <c r="A29" s="19" t="s">
        <v>34</v>
      </c>
      <c r="B29" s="20">
        <v>6</v>
      </c>
      <c r="C29" s="20">
        <v>13.8</v>
      </c>
      <c r="D29" s="18">
        <v>0.66600000000000004</v>
      </c>
      <c r="E29" s="18">
        <v>0.64</v>
      </c>
      <c r="F29" s="18">
        <v>0.61</v>
      </c>
      <c r="G29" s="18">
        <v>0.61</v>
      </c>
      <c r="H29" s="18" t="s">
        <v>30</v>
      </c>
      <c r="I29" s="18">
        <v>0.2</v>
      </c>
      <c r="J29" s="18">
        <v>2.5</v>
      </c>
    </row>
    <row r="30" spans="1:10">
      <c r="A30" s="19" t="s">
        <v>33</v>
      </c>
      <c r="B30" s="20">
        <v>7.5</v>
      </c>
      <c r="C30" s="20">
        <v>8</v>
      </c>
      <c r="D30" s="18">
        <v>1</v>
      </c>
      <c r="E30" s="18">
        <v>0.95</v>
      </c>
      <c r="F30" s="18">
        <v>0.9</v>
      </c>
      <c r="G30" s="18">
        <v>0.9</v>
      </c>
      <c r="H30" s="18" t="s">
        <v>30</v>
      </c>
      <c r="I30" s="18">
        <v>0.2</v>
      </c>
      <c r="J30" s="18">
        <v>2.5</v>
      </c>
    </row>
    <row r="31" spans="1:10">
      <c r="A31" s="19" t="s">
        <v>36</v>
      </c>
      <c r="B31" s="20">
        <v>0</v>
      </c>
      <c r="C31" s="20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</row>
    <row r="33" spans="1:5">
      <c r="A33" s="12" t="s">
        <v>15</v>
      </c>
      <c r="B33" s="21">
        <v>109</v>
      </c>
      <c r="C33" s="22">
        <v>107</v>
      </c>
      <c r="D33" s="23">
        <v>105</v>
      </c>
      <c r="E33" s="23">
        <v>4</v>
      </c>
    </row>
    <row r="34" spans="1:5">
      <c r="A34" s="12" t="s">
        <v>16</v>
      </c>
      <c r="B34" s="21">
        <v>104</v>
      </c>
      <c r="C34" s="22">
        <v>103</v>
      </c>
      <c r="D34" s="23">
        <v>102</v>
      </c>
      <c r="E34" s="23">
        <v>5</v>
      </c>
    </row>
    <row r="35" spans="1:5">
      <c r="A35" s="15" t="s">
        <v>20</v>
      </c>
      <c r="B35" s="23">
        <v>104</v>
      </c>
      <c r="C35" s="22">
        <v>103</v>
      </c>
      <c r="D35" s="23">
        <v>102</v>
      </c>
      <c r="E35" s="23">
        <v>6</v>
      </c>
    </row>
    <row r="36" spans="1:5">
      <c r="A36" s="12" t="s">
        <v>18</v>
      </c>
      <c r="B36" s="23">
        <v>105</v>
      </c>
      <c r="C36" s="22">
        <v>103</v>
      </c>
      <c r="D36" s="23">
        <v>102</v>
      </c>
      <c r="E36" s="23">
        <v>7</v>
      </c>
    </row>
    <row r="37" spans="1:5">
      <c r="A37" s="15" t="s">
        <v>21</v>
      </c>
      <c r="B37" s="23">
        <v>105</v>
      </c>
      <c r="C37" s="22">
        <v>103</v>
      </c>
      <c r="D37" s="23">
        <v>102</v>
      </c>
      <c r="E37" s="23">
        <v>8</v>
      </c>
    </row>
  </sheetData>
  <sheetProtection algorithmName="SHA-512" hashValue="2YDcE+31MK7HMc0jZMm/Xomb++l5QYVdi8Fn+2qWd7SnDiheWIjRMq8jEF88PVv1MI9JgWMmQYi9mEzqZURJYg==" saltValue="ZC11WCSyDHgf4Y9BnnEqvQ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Presets</vt:lpstr>
      <vt:lpstr>Calculator!Print_Area</vt:lpstr>
    </vt:vector>
  </TitlesOfParts>
  <Company>RDM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Stoffel</dc:creator>
  <cp:lastModifiedBy>Roger J. Karrer</cp:lastModifiedBy>
  <cp:lastPrinted>2017-09-27T07:38:52Z</cp:lastPrinted>
  <dcterms:created xsi:type="dcterms:W3CDTF">2008-08-08T07:05:16Z</dcterms:created>
  <dcterms:modified xsi:type="dcterms:W3CDTF">2019-11-21T10:00:32Z</dcterms:modified>
</cp:coreProperties>
</file>